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25" windowWidth="15480" windowHeight="7305" tabRatio="463" firstSheet="1" activeTab="1"/>
  </bookViews>
  <sheets>
    <sheet name="Sheet3" sheetId="1" state="hidden" r:id="rId1"/>
    <sheet name="TỔNG" sheetId="2" r:id="rId2"/>
  </sheets>
  <definedNames/>
  <calcPr fullCalcOnLoad="1"/>
</workbook>
</file>

<file path=xl/sharedStrings.xml><?xml version="1.0" encoding="utf-8"?>
<sst xmlns="http://schemas.openxmlformats.org/spreadsheetml/2006/main" count="913" uniqueCount="512">
  <si>
    <t>Tên doanh nghiệp:</t>
  </si>
  <si>
    <t>Mã số:</t>
  </si>
  <si>
    <t>Tham gia:</t>
  </si>
  <si>
    <t>Chức danh cần tuyển</t>
  </si>
  <si>
    <t>Số lượng:</t>
  </si>
  <si>
    <t>Giới tính:</t>
  </si>
  <si>
    <t>Đại học:</t>
  </si>
  <si>
    <t>Cao đẳng:</t>
  </si>
  <si>
    <t>Trung cấp:</t>
  </si>
  <si>
    <t>CNKT</t>
  </si>
  <si>
    <t>LĐPT:</t>
  </si>
  <si>
    <t>Địa chỉ:</t>
  </si>
  <si>
    <t>Người liên hệ:</t>
  </si>
  <si>
    <t>Số điện thoại:</t>
  </si>
  <si>
    <t>Điện thoại:</t>
  </si>
  <si>
    <t>Nhập ngày cần lọc</t>
  </si>
  <si>
    <t>Pass:</t>
  </si>
  <si>
    <t>pv</t>
  </si>
  <si>
    <t/>
  </si>
  <si>
    <t>Công ty TNHH Đại Long Huyền Thoại</t>
  </si>
  <si>
    <t>Nv thị trường</t>
  </si>
  <si>
    <t>Công ty Bảo hiểm nhân thọ AIA Đà Nẵng</t>
  </si>
  <si>
    <t>74 Bạch Đằng, Đà Nẵng</t>
  </si>
  <si>
    <t>Công ty TNHH MTV Việt Nam Kỹ nghệ súc sản Vissan</t>
  </si>
  <si>
    <t>464 Nguyễn Hữu Thọ, Đà Nẵng</t>
  </si>
  <si>
    <t>Thanh Hà</t>
  </si>
  <si>
    <t>05113.695567 / 3695519</t>
  </si>
  <si>
    <t>STT</t>
  </si>
  <si>
    <t>10/08/2014</t>
  </si>
  <si>
    <t>Tập đoàn tài chính AIA Việt Nam</t>
  </si>
  <si>
    <t>1205-2</t>
  </si>
  <si>
    <t>Trưởng nhóm
Quản lý nhân sự
Đại lý
Thư ký</t>
  </si>
  <si>
    <t>5
5
10
2</t>
  </si>
  <si>
    <t>.
2</t>
  </si>
  <si>
    <t>5
5</t>
  </si>
  <si>
    <t xml:space="preserve">
10</t>
  </si>
  <si>
    <t>Võ Thị Ngọt Em</t>
  </si>
  <si>
    <t>0935.216589</t>
  </si>
  <si>
    <t>Nv kinh doanh</t>
  </si>
  <si>
    <t>10</t>
  </si>
  <si>
    <t>x/y</t>
  </si>
  <si>
    <t>Công ty TNHH Công nghệ Tân Sơn Minh Đà Nẵng</t>
  </si>
  <si>
    <t>1207-2</t>
  </si>
  <si>
    <t>5</t>
  </si>
  <si>
    <t>2</t>
  </si>
  <si>
    <t>259 Hà Huy Tập, Thanh Khê, Đà Nẵng</t>
  </si>
  <si>
    <t>Vĩnh Phúc</t>
  </si>
  <si>
    <t>0905.366055</t>
  </si>
  <si>
    <t>1</t>
  </si>
  <si>
    <t>11/08/2014</t>
  </si>
  <si>
    <t>Công ty TNHH Prudential Viet Nam</t>
  </si>
  <si>
    <t>1210-6b</t>
  </si>
  <si>
    <t>Trưởng nhóm
chuyên viên tư vấn tài chính</t>
  </si>
  <si>
    <t>4
8</t>
  </si>
  <si>
    <t>44 Ngô Văn Sở, Liên Chiểu, Đà Nẵng</t>
  </si>
  <si>
    <t>Mr Hùng</t>
  </si>
  <si>
    <t>0985.609962</t>
  </si>
  <si>
    <t>Nhà phân phối trà café BQ</t>
  </si>
  <si>
    <t>1211-1</t>
  </si>
  <si>
    <t>Nv Kế toán</t>
  </si>
  <si>
    <t>60 Vũ Quỳnh, Thanh Khê, Đà Nẵng</t>
  </si>
  <si>
    <t>Huỳnh Vinh</t>
  </si>
  <si>
    <t>0906557611</t>
  </si>
  <si>
    <t>05113.761557</t>
  </si>
  <si>
    <t>1213-1</t>
  </si>
  <si>
    <t>Phó phòng kinh doanh
Nv bán hàng</t>
  </si>
  <si>
    <t>2
3</t>
  </si>
  <si>
    <t>nam
nữ</t>
  </si>
  <si>
    <t>.
3</t>
  </si>
  <si>
    <t>12/08/2014</t>
  </si>
  <si>
    <t>VP Tổng đại lý AIA Đà Nẵng</t>
  </si>
  <si>
    <t>1224-2</t>
  </si>
  <si>
    <t>Kế toán giao dịch
Trưởng nhóm kinh doanh
phòng dự án
Phòng phát triển kinh doanh</t>
  </si>
  <si>
    <t>2
2
4
3</t>
  </si>
  <si>
    <t>x/y
"
"
"</t>
  </si>
  <si>
    <t>211 Nguyễn Hữu Thọ, Hải Châu, Đà Nẵng</t>
  </si>
  <si>
    <t>Trần Đình Bình</t>
  </si>
  <si>
    <t>05113.624888</t>
  </si>
  <si>
    <t>13/08/2014</t>
  </si>
  <si>
    <t>Công ty TNHH MTV Trần Viết</t>
  </si>
  <si>
    <t>1227-1</t>
  </si>
  <si>
    <t>Nv tư vấn
Nv kinh doanh
Nv Bán hàng
( làm tại chỗ )</t>
  </si>
  <si>
    <t>5
3
3</t>
  </si>
  <si>
    <t>nữ
"
"</t>
  </si>
  <si>
    <t>85 Nguyễn Quang Bích, Hải Châu, Đà Nẵng</t>
  </si>
  <si>
    <t>Trần Ngọc Hoàng</t>
  </si>
  <si>
    <t>0906.544418</t>
  </si>
  <si>
    <t>05113.618150</t>
  </si>
  <si>
    <t>Công ty cổ phần Tekka</t>
  </si>
  <si>
    <t>1230-1</t>
  </si>
  <si>
    <t>Kế toán
Nv kinh doanh
Trưởng BP sx nhôm kính
Thợ nhôm kính</t>
  </si>
  <si>
    <t>2
10
1
10</t>
  </si>
  <si>
    <t xml:space="preserve">
10
1
10</t>
  </si>
  <si>
    <t>49 Huỳnh Tấn Phát, Hải Châu, Đà Nẵng</t>
  </si>
  <si>
    <t>0935.981079 / 0906461496</t>
  </si>
  <si>
    <t>14/08/2014</t>
  </si>
  <si>
    <t>Công ty sản xuất đầu tư Thương mại Việt Sin</t>
  </si>
  <si>
    <t>1233-1</t>
  </si>
  <si>
    <t>8</t>
  </si>
  <si>
    <t>282 Hải Phòng, Đà Nẵng</t>
  </si>
  <si>
    <t>Mr Thịnh</t>
  </si>
  <si>
    <t>0902.028357</t>
  </si>
  <si>
    <t>15/08/2014</t>
  </si>
  <si>
    <t>CTCP xây dựng Thương mại &amp; DV Không Gian Thực</t>
  </si>
  <si>
    <t>1237-1</t>
  </si>
  <si>
    <t>Nv kỹ thuật
Nv kinh doanh
Thợ thi công nội thất
Thợ phụ mộc, sơn PU</t>
  </si>
  <si>
    <t>2
4
5
5</t>
  </si>
  <si>
    <t>nam
x/y
nam
"</t>
  </si>
  <si>
    <t>2
4</t>
  </si>
  <si>
    <t>.
5
5</t>
  </si>
  <si>
    <t>144 Nguyễn Tri Phương, Thanh Khê, Đà Nẵng</t>
  </si>
  <si>
    <t>Nguyễn Thị Hà</t>
  </si>
  <si>
    <t>0905.665780</t>
  </si>
  <si>
    <t>Công ty TNHH MTV Tư vấn đầu tư Hồng Hối</t>
  </si>
  <si>
    <t>1238-6b</t>
  </si>
  <si>
    <t>NV tư vấn tài chính, trưởng nhóm kinh doanh</t>
  </si>
  <si>
    <t>6</t>
  </si>
  <si>
    <t>Tòa nhà Thành Lân đường Nguyễn Văn Linh nối dài</t>
  </si>
  <si>
    <t>Mr Tùng</t>
  </si>
  <si>
    <t>0915.100538</t>
  </si>
  <si>
    <t>18/08/2014</t>
  </si>
  <si>
    <t>Công ty TNHH MTV Giải phap Việt Phú Cường</t>
  </si>
  <si>
    <t>1239-5a</t>
  </si>
  <si>
    <t>Phó phòng tuyển dụng
NV tư vấn tuyến dụng</t>
  </si>
  <si>
    <t>133 Phạm Như Xương, Liên Chiểu, Đà Nẵng</t>
  </si>
  <si>
    <t>Đoàn Thanh Tùng</t>
  </si>
  <si>
    <t>05116.265279</t>
  </si>
  <si>
    <t>Công ty TNHH Vĩnh Xuân</t>
  </si>
  <si>
    <t>1240-6b</t>
  </si>
  <si>
    <t>NV kinh doanh,
NV Marketing Online
NV văn phòng</t>
  </si>
  <si>
    <t>2
2
1</t>
  </si>
  <si>
    <t>.
1</t>
  </si>
  <si>
    <t>1
1</t>
  </si>
  <si>
    <t>857 Ngô Quyền, Sơn Trà, Đà Nẵng</t>
  </si>
  <si>
    <t>Lý Trương Hồng Hạnh</t>
  </si>
  <si>
    <t>05113.987025</t>
  </si>
  <si>
    <t>CN Công ty cổ phần Thương mại cơ khí Tân Thanh tại Đà Nẵng</t>
  </si>
  <si>
    <t>1242-1</t>
  </si>
  <si>
    <t>Công nhân cơ khí
Công nhân điện lạnh
Nv bảo vệ</t>
  </si>
  <si>
    <t>3
1
1</t>
  </si>
  <si>
    <t>3
1</t>
  </si>
  <si>
    <t>35 Trương Chí Cương, Hòa Cường Nam, Hải Châu, Đà Nẵng</t>
  </si>
  <si>
    <t>Ms Hạnh</t>
  </si>
  <si>
    <t>05113.632688</t>
  </si>
  <si>
    <t>Công ty TNHH MTV SX Thương mại &amp; DV Libentyhelmet</t>
  </si>
  <si>
    <t>1244-2</t>
  </si>
  <si>
    <t>Nv lắp ráp</t>
  </si>
  <si>
    <t>20</t>
  </si>
  <si>
    <t>96/244 Điện Biên Phủ, Đà Nẵng</t>
  </si>
  <si>
    <t>Ms Hương</t>
  </si>
  <si>
    <t>0982.591309    -     0935.060702</t>
  </si>
  <si>
    <t>19/08/2014</t>
  </si>
  <si>
    <t>Công ty TNHH Giáo dục MMOST</t>
  </si>
  <si>
    <t>1245-5a</t>
  </si>
  <si>
    <t>Chuyên viên tư vấn</t>
  </si>
  <si>
    <t>3</t>
  </si>
  <si>
    <t>170 Núi Thành, Đà Nẵng</t>
  </si>
  <si>
    <t>Anh Tiệp</t>
  </si>
  <si>
    <t>05113.628808</t>
  </si>
  <si>
    <t>Công ty Cơ Điện lạnh Đà Nẵng SEAREE</t>
  </si>
  <si>
    <t>1246-6a</t>
  </si>
  <si>
    <t>Công nhân kỹ thuật, lao động phổ thông</t>
  </si>
  <si>
    <t>200</t>
  </si>
  <si>
    <t>150</t>
  </si>
  <si>
    <t>50</t>
  </si>
  <si>
    <t>Đường số 10 KCN Hòa Khánh, ĐN</t>
  </si>
  <si>
    <t>Mr Sỹ</t>
  </si>
  <si>
    <t>0903.663345</t>
  </si>
  <si>
    <t>DNTN Thăng Long Group</t>
  </si>
  <si>
    <t>1247-1</t>
  </si>
  <si>
    <t>T/phòng kinh doanh
Nv tư vấn
Nv thị trường</t>
  </si>
  <si>
    <t>2
5
5</t>
  </si>
  <si>
    <t>Lô F2 03 Vân Đồn, Sơn Trà, Đà Nẵng</t>
  </si>
  <si>
    <t>Trần Thị Lệ Hằng</t>
  </si>
  <si>
    <t>0919.050702</t>
  </si>
  <si>
    <t>1248-2</t>
  </si>
  <si>
    <t>Trưởng nhóm tập sự
Chuyên viên tư vấn</t>
  </si>
  <si>
    <t>5
10</t>
  </si>
  <si>
    <t>.
10</t>
  </si>
  <si>
    <t>Đinh Thị Sự</t>
  </si>
  <si>
    <t>0905.556541</t>
  </si>
  <si>
    <t>Công ty cổ phần Xây dựng Nam Việt Úc Miền Trung</t>
  </si>
  <si>
    <t>1249-1</t>
  </si>
  <si>
    <t>Lao động phổ thông</t>
  </si>
  <si>
    <t>nam</t>
  </si>
  <si>
    <t>653 Ngô Quyền, Sơn Trà, Đà Nẵng</t>
  </si>
  <si>
    <t>0985.441127</t>
  </si>
  <si>
    <t>Công ty TNHH MTV Uy Việt Phát</t>
  </si>
  <si>
    <t>1252-6b</t>
  </si>
  <si>
    <t>Nv kinh doanh
Sale &amp; Marketing</t>
  </si>
  <si>
    <t>7
4</t>
  </si>
  <si>
    <t>.
2</t>
  </si>
  <si>
    <t>7</t>
  </si>
  <si>
    <t>151 Âu Cơ, Liên Chiểu, Đà Nẵng</t>
  </si>
  <si>
    <t>Ms. Lan</t>
  </si>
  <si>
    <t>05112.212212</t>
  </si>
  <si>
    <t>1253-2</t>
  </si>
  <si>
    <t>1254-2</t>
  </si>
  <si>
    <t>4</t>
  </si>
  <si>
    <t>444 Ngô Quyền, Sơn Trà, Đà Nẵng</t>
  </si>
  <si>
    <t>Mr Hòa</t>
  </si>
  <si>
    <t>0905.542464</t>
  </si>
  <si>
    <t>Công ty Tư vấn Du học Quốc tế Daystar</t>
  </si>
  <si>
    <t>1255-1</t>
  </si>
  <si>
    <t>Du học sinh</t>
  </si>
  <si>
    <t>103 Điện Biên Phủ</t>
  </si>
  <si>
    <t>5113.706852</t>
  </si>
  <si>
    <t>Công ty cổ phần Tầm Cao ( High Mark )</t>
  </si>
  <si>
    <t>1257-2</t>
  </si>
  <si>
    <t>Đào tạo sửa chữa Máy tính
Kỹ thuật viên điện tử laptop
Nv kinh doanh</t>
  </si>
  <si>
    <t>10
1
1</t>
  </si>
  <si>
    <t>x/y
nam
"</t>
  </si>
  <si>
    <t>07 Hàm Nghi, Thanh Khê, Đà Nẵng</t>
  </si>
  <si>
    <t>Nguyễn Văn Khoa</t>
  </si>
  <si>
    <t>05113.690099</t>
  </si>
  <si>
    <t>Công ty TNHH Vinabook</t>
  </si>
  <si>
    <t>1258-2</t>
  </si>
  <si>
    <t>Quản trị Web
Nv kinh doanh
Nv Văn phòng</t>
  </si>
  <si>
    <t>2
3
1</t>
  </si>
  <si>
    <t>x/y
"
nữ</t>
  </si>
  <si>
    <t>.
3
1</t>
  </si>
  <si>
    <t>35 Cao Thắng, Thanh Bình, Hải Châu, Đà Nẵng</t>
  </si>
  <si>
    <t>Hoàng Đức Bảo</t>
  </si>
  <si>
    <t>0938.090115</t>
  </si>
  <si>
    <t>Tên doanh nghiệp</t>
  </si>
  <si>
    <t>SL</t>
  </si>
  <si>
    <t>ĐH</t>
  </si>
  <si>
    <t>CĐ</t>
  </si>
  <si>
    <t>TC</t>
  </si>
  <si>
    <t>NỮ</t>
  </si>
  <si>
    <t>tb</t>
  </si>
  <si>
    <t>CN
KT</t>
  </si>
  <si>
    <t>LĐ
PT</t>
  </si>
  <si>
    <t>Th. gia</t>
  </si>
  <si>
    <t xml:space="preserve">DANH SÁCH DOANH NGHIỆP ĐĂNG KÝ TUYỂN DỤNG </t>
  </si>
  <si>
    <t>TỔNG:</t>
  </si>
  <si>
    <t>SĐH</t>
  </si>
  <si>
    <t>Công ty TNHH ĐT&amp;PT Silver Shores</t>
  </si>
  <si>
    <t>Công ty TNHH Bảo hiểm nhân thọ Cathay Việt Nam</t>
  </si>
  <si>
    <t>Công ty CP Chứng nhận VietCert</t>
  </si>
  <si>
    <t>Công ty TNHH MTV Tư vấn và xây lắp điện 68</t>
  </si>
  <si>
    <t>Công ty TNHH Bảo hiểm nhân thọ AIA Việt Nam</t>
  </si>
  <si>
    <t>Trưởng nhóm tập sự(3)
Tư vấn tài chính(5)
Thư ký Đại lý(2)</t>
  </si>
  <si>
    <t>Công ty TNHH MTV Bảo Minh Khoa</t>
  </si>
  <si>
    <t>Công ty CP Quốc tế Cocoro</t>
  </si>
  <si>
    <t>Nv văn phòng(1)
Nv Tuyển dụng(3)
Nv Kinh doanh doanh(2)
TP Kinh doanh(1)
Tư vấn Bảo hiểm</t>
  </si>
  <si>
    <t>Công ty TNHH MTV dịch vụ bảo vệ Rồng Á Châu</t>
  </si>
  <si>
    <t>Công ty TNHH TM &amp; DV Vân Nga</t>
  </si>
  <si>
    <t>NV Hành chính(1)
NV Chia Bài (20)
NV Phục vụ(14)
NV Bảo vệ(15)
NV Tạp vụ(13)
Sòng Bài(Casino)</t>
  </si>
  <si>
    <t>Công ty TNHH MTV An Minh Huy</t>
  </si>
  <si>
    <t>Thư ký văn phòng(2)
Kế toán(2)
NV kinh doanh(5)
Nv Telesale(3)
Bán Bảo hiểm</t>
  </si>
  <si>
    <t>Kỹ thuật Xây dựng(20)
Ngành hàn bán tự động(20)
Ngành Cơ khí(20)
Ngành sửa chữa ô tô(20)
Ngành đúc nhựa(20)
Đúc kim loại(20)
Thi công nội thất(20)
Xuất khẩu Lao động</t>
  </si>
  <si>
    <t>Công ty TNHH MTV TM&amp;DV Liên Vận</t>
  </si>
  <si>
    <t>Trình dược viên(5)</t>
  </si>
  <si>
    <t>Công ty CP Xúc tiến và Quảng bá thương hiệu MPA</t>
  </si>
  <si>
    <t>Công ty CP Bất động sản Đà Thành Land</t>
  </si>
  <si>
    <t>NV Kinh doanh BĐS(30)</t>
  </si>
  <si>
    <t>Công ty TNHH MTV The Blues</t>
  </si>
  <si>
    <t>Công nhân may công nghiệp(500)
T.trưởng kỹ thuật chuyền(10)
Quản đốc sản xuất(1)
NV Thiết kế rập(3)
NV Kinh doanh(2)
Bảo vệ(1)
Lao động phổ thông(20)</t>
  </si>
  <si>
    <t>Công ty CP Điện tử và Tin học Đà Nẵng (Viettronimex)</t>
  </si>
  <si>
    <t>Kế toán chi phí(1)
Kế toán ngân hàng(1)
Kế toán kinh doanh(1)
Nv Bán hàng(4)
Nv Thiết kế(2)
NV Giao hàng bằng xe máy(6)
Lái xe hạng C(2)
Lái xe B2(1)</t>
  </si>
  <si>
    <t>Công ty TNHH MTV Đồ Hộp Hạ Long</t>
  </si>
  <si>
    <t>T.phòng Kinh doanh xuất nhập khẩu(1)
NV Vận hành cơ điện(1)</t>
  </si>
  <si>
    <t>Trung tâm Ngoại ngữ - Tin học Tấn Đạt</t>
  </si>
  <si>
    <t>NV Văn phòng(5)
Giáo viên Tin học(5)
GV Tiếng Anh(10)
Giáo viên Văn(5)
Giáo viên Toán(5)
Giáo viên Lý(5)
Giáo viên Hóa(5)
Giáo viên luyện chữ(2)</t>
  </si>
  <si>
    <t>Công ty TNHH Minh Kiết Tường</t>
  </si>
  <si>
    <t>NV Kinh doanh(10)
KD Cửa nhôm, ưu tiên ngành Kiến Trúc, Xây dựng</t>
  </si>
  <si>
    <t>Công ty TNHH Sản xuất hàng tiêu dùng Bình Tiên</t>
  </si>
  <si>
    <t>TẠI PHIÊN GIAO DỊCH VIỆC LÀM NGÀY 30/06/2017</t>
  </si>
  <si>
    <t>Công ty CP SX TM XNK Viễn Thông A- CN Đà Nẵng</t>
  </si>
  <si>
    <t>Giám sát siêu thị(3)
Kế toán bán hàng(5)
Nv Bán hàng(5)
NV Cài đặt ứng dụng(5)
Bảo vệ nội bộ(5)
Thực tập sinh-Thiết kế đồ họa(2)
Làm việc các tỉnh Miền Trung</t>
  </si>
  <si>
    <t>Công ty CP Jellyfish Education - CN Đà Nẵng</t>
  </si>
  <si>
    <t>Nv Kinh doanh(5)
Nv Marketing(5)
Cộng tác viên(15)
Thực tập sinh tại Nhật(10)
NV Partime(2)</t>
  </si>
  <si>
    <t>Công ty TNHH KDDVTH Vincom</t>
  </si>
  <si>
    <t>NV Buồng phòng(50)
Thợ Sơn, hồ, mộc(20)
Nv Vệ sinh công cộng(50)
Nv Cảnh quan, môi trường(30)
NV Điều hòa thông gió(20)
NV Lái xe, lái tàu, máy tàu(20)
NV Thủy thủ(20)
NV Kỹ thuật vận hành(20)
Kỹ thuật điều hòa, thông gió(20)</t>
  </si>
  <si>
    <t>Ngân hàng Liên doanh Việt -Nga CN Đà Nẵng</t>
  </si>
  <si>
    <t xml:space="preserve">CV Quan hệ khách hàng(5)
Giao dịch viên dịch vụ khách hàng(4) </t>
  </si>
  <si>
    <t>Công ty TNHH Phần mềm  FPT</t>
  </si>
  <si>
    <t>Kỹ thuật công nghệ thông tin(100)
Làm việc tại Việt Nam hoặc Nhật Bản</t>
  </si>
  <si>
    <t>Công ty TNHH California Wellness Group</t>
  </si>
  <si>
    <t>NV Lễ tân-Toàn thời gian(2)
Nv Lễ tân-Bán thời gian(3)
NV Kinh doanh(10)
Thực tập sinh nhân sự(1)</t>
  </si>
  <si>
    <t>Công ty TNHH MTV Công nghệ Vinagreen</t>
  </si>
  <si>
    <t>NV Tư vấn &amp; chăm sóc khách hàng(8)
KD Camera</t>
  </si>
  <si>
    <t>Công ty CP Tư vấn thiết kế và Xây dựng Phúc Hoàng Ngọc</t>
  </si>
  <si>
    <t>Kiến trúc sư(2)
Nv Kinh doanh Bất đống sản(10)
Nv Vật tư(2)
Kế toán công nợ(2)
Kế toán trưởng(1)</t>
  </si>
  <si>
    <t>NV Kinh doanh (30)
Nv Bán hàng(20)
NV Chăm sóc khách hàng(5)
Kỹ thuật Cơ khí, Điện(5)
Nv Đánh giá(5)
Nv Hiện trường(5)</t>
  </si>
  <si>
    <t>Công ty CP MISA- CN Đà Nẵng</t>
  </si>
  <si>
    <t>NV Kinh doanh(15)
KD phần mềm</t>
  </si>
  <si>
    <t>Quản lý tiềm năng(20)
Nv Tiềm năng(20)</t>
  </si>
  <si>
    <t>Công ty TNHH MTV TM&amp;DV Hùng An Bình</t>
  </si>
  <si>
    <t>Lái xe B2(2)
Kỹ thuật Điện tử(2)
Nv Kinh doanh(2)
KD Điện máy, âm thanh</t>
  </si>
  <si>
    <t>Công ty TNHH Quốc tế MICHI</t>
  </si>
  <si>
    <t>Kỹ thuật viên Spa(10)
NV xoa bóp bấm huyệt(10)</t>
  </si>
  <si>
    <t>Công ty TNHH MTV Công nghệ và thương hiệu Vinasenda</t>
  </si>
  <si>
    <t>NV Truyền thông(5)</t>
  </si>
  <si>
    <t>NV Kiểm kê(10)
NV Kho(5)
Nv Bán hàng(10)
Bảo vệ(10)
NV Chế độ chính sách(2)
KD Giầy dép Bitis</t>
  </si>
  <si>
    <t>Công ty CP Bột thực phẩm Tài Ký</t>
  </si>
  <si>
    <t>NV Kinh doanh(3)
Các loại bột thực phẩm</t>
  </si>
  <si>
    <t>Bảo vệ(10)
Đội trưởng Bảo vệ(2)
Nv Nhân sự(1)</t>
  </si>
  <si>
    <t>Nv Kinh doanh(3)
T.phòng thi công(1)
Thiết kế wed(2)
Thiết kế 2D(2)</t>
  </si>
  <si>
    <t xml:space="preserve">Công ty cổ phần Long Khải - CN tại Đà Nẵng </t>
  </si>
  <si>
    <t>Thợ Dệt(50)
Thợ Sấy(10)
Thợ đóng kiện hàng(20)
Dệt Bít tất</t>
  </si>
  <si>
    <t>Ngân hàng TMCP Tiên Phong</t>
  </si>
  <si>
    <t>NV Tín dụng(4)
Nv Văn phòng(3)</t>
  </si>
  <si>
    <t>Công ty CP Bất động sản Thế Kỷ- CN Đà Nẵng</t>
  </si>
  <si>
    <t>NV Kinh doanh Bất động sản(50)</t>
  </si>
  <si>
    <t>Công ty TNHH SX&amp;TM Hoàng Phúc</t>
  </si>
  <si>
    <t>KTV đứng máy(5)
Công nhân đóng gói(2)
SX ống nhựa PÉT</t>
  </si>
  <si>
    <t>Công ty TNHH Phú Thọ</t>
  </si>
  <si>
    <t>Kế toán công nợ (2)
Kế toán bán hàng(2)
Làm việc tại Điện Bàn, Quảng Nam</t>
  </si>
  <si>
    <t>Công ty TNHH Nhựa Quang Thanh</t>
  </si>
  <si>
    <t>Lao động phổ thông(15)
NV Kinh doanh(3)
Thợ Đứng máy (2)</t>
  </si>
  <si>
    <t>Công ty CP Thương mại Vinatex Đà Nẵng</t>
  </si>
  <si>
    <t>Công nhân may(100)
Lao động đào tạo nghề may(30)
Công nhân cắt(4)
Công nhân ủi(5)
Vệ sinh công nghiệp(1)
Nhân viên KCS(2)
Kỹ thuật chuyền(4)
NV xuất nhập khẩu(1)</t>
  </si>
  <si>
    <t>Bán hàng tại chỗ(2)
NV Bán hàng kiêm lái xe B2(1)
KD thiết bị điện công nghiệp</t>
  </si>
  <si>
    <t>Công ty TNHH SONGOD</t>
  </si>
  <si>
    <t>Lái xe B2(2)
NV Kỹ thuật (3)</t>
  </si>
  <si>
    <t>Công ty TNHH Tâm Sinh Phú</t>
  </si>
  <si>
    <t>NV Lái xe B2(1)
NV giao hàng(1)
Vệ sinh công nghiệp</t>
  </si>
  <si>
    <t>DNTN Bánh kẹo Á Châu</t>
  </si>
  <si>
    <t>Sản xuất Bánh kẹo(1)
Thủ kho(1)
Giao hàng(2)</t>
  </si>
  <si>
    <t>Công ty TNHH Sức Trẻ</t>
  </si>
  <si>
    <t>Công nhân sản xuất(10)
Thợ sửa chữa ô tô(1)
Lái xe xúc lật(2)
SX Giấy cuộn</t>
  </si>
  <si>
    <t>Công ty TNHH TM&amp;XL Điện công nghiệp Thiên Nhật Minh</t>
  </si>
  <si>
    <t>Công nhân điện(20)</t>
  </si>
  <si>
    <t>Công ty TNHH Việt Anh</t>
  </si>
  <si>
    <t>Lái xe B2, bán hàng(2)
Nv Kinh doanh(2)</t>
  </si>
  <si>
    <t>Công ty TNHH M&amp;E Thành Phát</t>
  </si>
  <si>
    <t>Lao động phổ thông(20)</t>
  </si>
  <si>
    <t>Công ty TNHH Kỹ thuật &amp; Xây dựng Đạt Minh Thông</t>
  </si>
  <si>
    <t>Công nhân điện nước(10)</t>
  </si>
  <si>
    <t>Công ty CP Gốm sứ Toàn Quốc- CN Đà Nẵng</t>
  </si>
  <si>
    <t>Nhân viên kinh doanh(5)
Kế toán kho(1)</t>
  </si>
  <si>
    <t>Công ty TNHH TMDV Ngô Việt Nam</t>
  </si>
  <si>
    <t>Tạp vụ vệ sinh(1)</t>
  </si>
  <si>
    <t>DNTN SAIDA MOTEL &amp; PUB</t>
  </si>
  <si>
    <t>Lễ tân PUB(5)
Phục vụ(20)
Tạp vụ(3)
Buồng phòng(5)
Lễ tân khách sạn(2)</t>
  </si>
  <si>
    <t>Quầy hàng công nghệ thực phẩm Tuyết Dũng</t>
  </si>
  <si>
    <t>Bán hàng(1)</t>
  </si>
  <si>
    <t>Công ty TNHH Thiết bị thẩm mỹ Lê Nguyễn</t>
  </si>
  <si>
    <t>Nv Marketing(1)
Nv Tư vấn chăm sóc da(1)</t>
  </si>
  <si>
    <t>Quán chay Ngọc Chi</t>
  </si>
  <si>
    <t>NV bán hàng(1)</t>
  </si>
  <si>
    <t>Công ty TNHH Thương mại dịch vụ Mai Sơn- Khách sạn Mai Sơn</t>
  </si>
  <si>
    <t>Lễ tân khách sạn(1)</t>
  </si>
  <si>
    <t>Khách sạn Moonlight</t>
  </si>
  <si>
    <t>Thợ điện nước(2)
Buồng phòng(4)
Lễ tân(3)</t>
  </si>
  <si>
    <t>Công ty CP XNK DANCO Đà nẵng</t>
  </si>
  <si>
    <t>NV Bốc xếp(5)</t>
  </si>
  <si>
    <t>Công ty TNHH Kỹ thuật Sông Đông</t>
  </si>
  <si>
    <t>Kỹ sư M&amp;E(5)
Công nhân điện(15)
Lao động phổ thông(15)</t>
  </si>
  <si>
    <t>DNTN Hồ Văn Minh</t>
  </si>
  <si>
    <t>Kế toán(1)
Lao động phổ thông(3)
Sơn chống thấm</t>
  </si>
  <si>
    <t>Khách sạn SAMDI</t>
  </si>
  <si>
    <t>Lao động phổ thông(5)</t>
  </si>
  <si>
    <t>Công ty TNHH Tâm Phúc Anh</t>
  </si>
  <si>
    <t xml:space="preserve">NV Bán hàng thị trường(30)
Thuốc lá </t>
  </si>
  <si>
    <t>Công ty TNHH Kỹ thuật cơ điện Ân Thịnh Phát</t>
  </si>
  <si>
    <t>Kỹ sư điện(4)
Ky sư Nhiệt điện lạnh(4)
Thợ điện nước(50)</t>
  </si>
  <si>
    <t xml:space="preserve">Shop thời trang La Belle </t>
  </si>
  <si>
    <t>NV Bán hàng tại shop(1)</t>
  </si>
  <si>
    <t>Quán Ốc Quỳnh</t>
  </si>
  <si>
    <t>NV Phục vụ(2)
Phụ bếp(2)
Tạp vụ(1)</t>
  </si>
  <si>
    <t>Công ty CP Bình Vinh</t>
  </si>
  <si>
    <t>Lái xe nâng(10)
Lái xe hạng C(30)
Bốc xếp(10)
Thợ hàn(5)
Thợ máy(5)
Điều vận an toàn(5)</t>
  </si>
  <si>
    <t>Công ty CP Khu du lịch Bắc Mỹ An - Furama resort</t>
  </si>
  <si>
    <t>NV Lễ tân(2)
NV Chăm sóc khách hàng(5)
NV Butler(2)
NV Phục vụ nhà hàng(5)
NV Buồng phòng(5)
Nhân viên IT(2)</t>
  </si>
  <si>
    <t>Công ty TNHH Thương mại dịch vụ &amp; quảng cáo Bách Vinh</t>
  </si>
  <si>
    <t>Thợ Quảng cáo(10)</t>
  </si>
  <si>
    <t>Khách sạn Đỗ Hải</t>
  </si>
  <si>
    <t>NV Lễ tân (3)
Kế toán(3)
Nv Nhà hàng(2)
Nv Kinh doanh(3)
Buồng phòng(4)
Nv Bảo vệ(2)
NV Bếp (2)</t>
  </si>
  <si>
    <t>Công ty TNHH WinMe Việt Nam</t>
  </si>
  <si>
    <t xml:space="preserve">Tổng Công ty Bảo hiểm Nhân Thọ </t>
  </si>
  <si>
    <t>CB Phát triển kinh doanh(5)
CB Hỗ trợ kinh doanh(5)
CB Dịch vụ khách hàng(5)</t>
  </si>
  <si>
    <t>Công ty CP TM Kim khí Hùng Kim</t>
  </si>
  <si>
    <t>Kế toán (2)</t>
  </si>
  <si>
    <t>Công ty CP Khải Minh An</t>
  </si>
  <si>
    <t>Lái xe B2(1)
Thợ cắt đá(5)
Phụ kho(1)
Phụ cắt(5)</t>
  </si>
  <si>
    <t>Cửa hàng kinh doanh phụ tùng ô tô Chấn Hồng</t>
  </si>
  <si>
    <t>NV Bán hàng tại chỗ(2)
Nam</t>
  </si>
  <si>
    <t>Công ty TNHH Quảng cáo - Tổ chức sự kiện Liên Lục Địa</t>
  </si>
  <si>
    <t>NV Hành chính(1)
Quản lý(1)
NV Kinh doanh(5)
Giáo viên Aerobic(10)
Giáo viên Mỹ thuật(15)
Giáo viên tiếng Anh(10)
Giáo viên Võ Taekwondo(5)
Giáo viên Mầm non(10)</t>
  </si>
  <si>
    <t>Ngân hàng TMCP Hàng Hải Việt Nam</t>
  </si>
  <si>
    <t xml:space="preserve"> Tư vấn tín dụng thế chấp(4)
Giao dịch viên(1)
Phát triển khách hàng(1)
Hỗ trợ kinh doanh(1)
Quản lý khách hàng ưu tiên(1)
Thẩm định tín dụng(1)
NV Thu hồi nợ(1)</t>
  </si>
  <si>
    <t>Tập đoàn Taylor NelsonSofres Việt Nam</t>
  </si>
  <si>
    <t>Cộng tác viên khảo sát (150)
Nghiên cứu thị trường</t>
  </si>
  <si>
    <t>Công ty TNHH MASHA</t>
  </si>
  <si>
    <t>Nv Giao hàng(1)
Thợ hàn(1)
Nv Quay Video(1)
Nv Kinh doanh(3)
Nv Marketing(3)
Nv thị trường(5)</t>
  </si>
  <si>
    <t>Công ty TNHH Minh Phúc-CN Đà Nẵng</t>
  </si>
  <si>
    <t>Nv Nhập liệu(30)
Nv Tiếng Anh(20)</t>
  </si>
  <si>
    <t>Công ty TNHH Việt Nam Tokai</t>
  </si>
  <si>
    <t>Quản lý sản xuất(1)
NV Kinh doanh(1)
Công nhân quản lý sản xuất(1)
Dây điện ô tô</t>
  </si>
  <si>
    <t>Công ty TNHH Du lịch Kim Thành Phát</t>
  </si>
  <si>
    <t>NV Buồng phòng(2)</t>
  </si>
  <si>
    <t>Trung tâm nhật ngữ Đông Du</t>
  </si>
  <si>
    <t>NV Văn phòng(2)</t>
  </si>
  <si>
    <t>Công ty TNHH Tiến Thu</t>
  </si>
  <si>
    <t>Kế toán Phụ tùng(5)
Kế toán bán hàng(5)
Kế toán văn phòng(5)
Marketing(5)
NV Bán hàng(10)</t>
  </si>
  <si>
    <t>Kỹ sư Điện(5)
Công nhân điện(10)
Lao động phổ thông(10)
Xây lắp điện</t>
  </si>
  <si>
    <t>ĐỊA ĐIỂM:  ĐẠI HỌC KINH TẾ ĐÀ NẴNG</t>
  </si>
  <si>
    <t>Nhân viên Sales(5)
Digital Marketing(4)
Lập trình viên Javascript(4)
Thiết kế đồ họa web(2)
Kiểm thử chất lượng phần mềm(5)</t>
  </si>
  <si>
    <t>Công ty TNHH ĐT TM &amp; DV Mộc Lan</t>
  </si>
  <si>
    <t>Kế toán trưởng(1)
NV lễ tân(2)
NV buồng phòng(2)
Bảo vệ(1)
NV điện nước(1)
Lái xe B2(1)</t>
  </si>
  <si>
    <t>Công ty TNHH MTV Thiết bị an ninh Hà Quân</t>
  </si>
  <si>
    <t>Kĩ sư Điện(2)
Kĩ thuật Điện(5)
Thợ hàn(2)
NV Kinh doanh(2)
NV Công nghệ thông tin(1)</t>
  </si>
  <si>
    <t>Công ty Bảo hiểm Bảo Long Đà Nẵng</t>
  </si>
  <si>
    <t>Phó Giám Đốc(1)
Trưởng Phòng Kinh Doanh(1)
NV kinh doanh(2)
Giám định(1)
NV văn phòng(1)</t>
  </si>
  <si>
    <t>Công Ty CP TM Lê Hiền</t>
  </si>
  <si>
    <t>Thủ Kho(1)
Trưởng Phòng Marketing(1)
NV kinh doanh(1)</t>
  </si>
  <si>
    <t>DNTN Nguyên Bình</t>
  </si>
  <si>
    <t>Kế toán(2)
Lễ tân(2)
Phục vụ(2)
NV Marketing(2)</t>
  </si>
  <si>
    <t>Công Ty TNHH Năng Lực</t>
  </si>
  <si>
    <t>Công Ty TNHH TM Tuấn Việt</t>
  </si>
  <si>
    <t>Kĩ sư điện(1)</t>
  </si>
  <si>
    <t>NV giao hàng(2)</t>
  </si>
  <si>
    <t>Công Ty CP TM&amp;DV Chuyển phát nhanh Tân Sơn Nhất</t>
  </si>
  <si>
    <t>NV hàng hóa kiêm lái xe B2(1)</t>
  </si>
  <si>
    <t>Công Ty TNHH Hiệp Hoàng</t>
  </si>
  <si>
    <t>Kế toán(3)
Lái xe B2(3)
NV giao hàng(5)</t>
  </si>
  <si>
    <t>Công Ty TNHH Cargill Việt Nam</t>
  </si>
  <si>
    <t>NV kinh doanh(20)</t>
  </si>
  <si>
    <t>Giao dịch viên(20)
NV Thu hồi nợ(20)
Tư vấn tài chính cá nhân(50)
Quan hệ khách hàng Doanh nghiệp(50)</t>
  </si>
  <si>
    <t>DNTN TM&amp;DV Đăng Quang</t>
  </si>
  <si>
    <t>Kế toán(1)
Lao động phổ thông(2)
Nước uống đóng chai</t>
  </si>
  <si>
    <t>Công ty TNHH MTV Đại Gia Khanh</t>
  </si>
  <si>
    <t>Nhân viên kinh doanh (2)
Lao động phổ thông (2)
Lái xe B2+ giao hàng(1)
SX &amp; PP VLXD</t>
  </si>
  <si>
    <t>Công ty TNHH Thuốc lá Đà Nẵng</t>
  </si>
  <si>
    <t>Lao động phổ thông(10)
Công nhân kỹ thuật cơ điện(10)
Kỹ sư cơ khí(1)</t>
  </si>
  <si>
    <t xml:space="preserve">Siêu thị Đặc sản miền trung Duyên Hải </t>
  </si>
  <si>
    <t>NV Bán hàng siêu thị(10)</t>
  </si>
  <si>
    <t>Công ty TNHH Duy Minh</t>
  </si>
  <si>
    <t>Kỹ sư Cơ khí(2)
Công nhân Cơ khí(5)
Sản xuất tôn
Làm việc tại Điện Ngọc, Điện Bàn</t>
  </si>
  <si>
    <t>Công ty TNHH MTV TM&amp;Du lịch HAS</t>
  </si>
  <si>
    <t>Bán hàng bằng xe máy(4)
Bán hàng theo xe tải(1)
Phụ tùng xe máy</t>
  </si>
  <si>
    <t>Công ty TNHH Kim Chi Huỳnh</t>
  </si>
  <si>
    <t>Lái xe B2(1)
Bảo trì điện(1)
Lao động phổ thông(1)</t>
  </si>
  <si>
    <t>Công ty TNHH Phát Lộc Tài</t>
  </si>
  <si>
    <t>NV Sales(50)
Nội thất</t>
  </si>
  <si>
    <t>Nhà hàng Starbeef</t>
  </si>
  <si>
    <t>Thu ngân(2)
Nv Phục vụ(5)
Giữ xe(1)</t>
  </si>
  <si>
    <t>Công ty  TNHH MTV Cổng đẹp Đà Nẵng</t>
  </si>
  <si>
    <t>Thợ hàn- cơ khí(2)
NV Kinh doanh(2)
Kỹ thuật Cơ khí(2)
Kế toán(2)</t>
  </si>
  <si>
    <t>Công ty  TNHH An Khánh</t>
  </si>
  <si>
    <t>Trưởng phòng kinh doanh (1)
Nv Kinh doanh(3)
Công nhân sx suất ăn công nghiệp (20)</t>
  </si>
  <si>
    <t>Công ty CP Cơ khí Hà Giang Phước Tường</t>
  </si>
  <si>
    <t>Kỹ sư Cơ khí(1)
Công nhân hàn(10)
Lao động phổ thông(20)</t>
  </si>
  <si>
    <t>Công ty TNHH TM Kim Ngân Bảo</t>
  </si>
  <si>
    <t>Lái xe B2(1)
Bán hàng tại chỗ(1)
Bốc xếp(1)
Tạp vụ(1)</t>
  </si>
  <si>
    <t>Công ty  TNHH Đức Lâm</t>
  </si>
  <si>
    <t>Kỹ thuật điện(6)
Nv Bán hàng tại chỗ-Nữ(4)</t>
  </si>
  <si>
    <t>Công ty TNHH TM-DV Phương Dung</t>
  </si>
  <si>
    <t>NV Kinh doanh(5)
NV Thiết kế đồ họa(2)
KD thiết bị an ninh</t>
  </si>
  <si>
    <t>Công ty LD Bảo hiểm Liên Hiệp-UIC</t>
  </si>
  <si>
    <t>Nhân viên Sales(5)</t>
  </si>
  <si>
    <t>Công ty TNHH TM&amp;DV Danaseco</t>
  </si>
  <si>
    <t>Lễ tân khách sạn(3)
Kế toán(1)</t>
  </si>
  <si>
    <t>Nha Khoa Việt Khương</t>
  </si>
  <si>
    <t>Phụ tá Nha khoa(10)</t>
  </si>
  <si>
    <t>Công ty TNHH TM&amp;DV Minh Tiến</t>
  </si>
  <si>
    <t>Kế toán(5)</t>
  </si>
  <si>
    <t>Công ty TNHH MTV Tư vấn du học VIETLINK EDUCATION</t>
  </si>
  <si>
    <t>NV tư vấn du học(2)
NV Marketing(1)
CTV truyền thông(1)
CTV tư vấn du học(5)</t>
  </si>
  <si>
    <t>Công ty CP Ngọc Nhật Minh</t>
  </si>
  <si>
    <t>Lao động phổ thông(30)</t>
  </si>
  <si>
    <t>NV bán hàng(4)</t>
  </si>
  <si>
    <t>NV kinh doanh(5)
NV tư vấn bán hàng(1)</t>
  </si>
  <si>
    <t>NV bán hàng(3)</t>
  </si>
  <si>
    <t>Công ty CP XNK thiết bị y tế Hợp Phát</t>
  </si>
  <si>
    <t>Công ty CP Ô Tô JAC Việt Nam</t>
  </si>
  <si>
    <t>Công ty TNHH ĐT&amp;PT Thiên Tài Việt</t>
  </si>
  <si>
    <t>Công ty TNHH XD-TM Đặng Tăng</t>
  </si>
  <si>
    <t>Công ty CP thực phẩm Hữu Nghị</t>
  </si>
  <si>
    <t>Công ty TNHH kỹ thuật Việt An Sinh</t>
  </si>
  <si>
    <t>NV kĩ thuật điện(2)</t>
  </si>
  <si>
    <t>Công ty TNHH Đầu tư hợp tác Quốc tế Daystar</t>
  </si>
  <si>
    <t>NV kinh doanh(2)
NV tư vấn du học(1)
Giáo viên tiếng Nhật(5)
Thực tập sinh(10)
Du học sinh vừa học vừa làm(10)</t>
  </si>
  <si>
    <t>Ngân hàng TMCP Đông Nam Á</t>
  </si>
  <si>
    <t>CV quan hệ khách hàng cá nhân(8)
CV quan hệ khách hàng doanh nghiệp(2)
Giao dịch viên(5)
CV hỗ trợ tín dụng(1)
Ngân quỹ(1)</t>
  </si>
  <si>
    <t>Công ty TNHH MTV Vi Nhân Việt</t>
  </si>
  <si>
    <t>Điều dưỡng(20)
Lao động phổ thông(10)</t>
  </si>
  <si>
    <t>Công ty TNHH TM&amp;DV Trương Nguyễn Gia</t>
  </si>
  <si>
    <t>Kế toán(1)
NV bán hàng (2)</t>
  </si>
  <si>
    <t>Công ty TNHH Bệnh viện đa khoa Phúc Khang Đà Nẵng</t>
  </si>
  <si>
    <t>Tạp vụ(2)</t>
  </si>
  <si>
    <t xml:space="preserve">Công ty TNHH Gia Lộc </t>
  </si>
  <si>
    <t>NV kinh doanh(2)
Phụ kiện trang trí xe máy</t>
  </si>
  <si>
    <t>Công ty TNHH nội thất Thuận Việt</t>
  </si>
  <si>
    <t>NV thiết kế nội thất(1)</t>
  </si>
  <si>
    <t>Chi nhánh Mobifone Service Đà Nẵng</t>
  </si>
  <si>
    <t>Điện thoại viên(20)</t>
  </si>
  <si>
    <t>SỐ DN THAM GIA TUYỂN DỤNG</t>
  </si>
  <si>
    <t>DN phỏng vấn trực tiếp tại phiên (pv)</t>
  </si>
  <si>
    <t>DN tuyển dụng khác</t>
  </si>
  <si>
    <t>Ngân hàng TMCP Việt Nam Thịnh Vượng (VP Bank)</t>
  </si>
  <si>
    <t>DN tuyển dụng khối kinh tế</t>
  </si>
  <si>
    <t>DN tuyển dụng khối kỹ thuật</t>
  </si>
  <si>
    <t>Mã số</t>
  </si>
  <si>
    <t>Trong đ: yêu cầu trình độ</t>
  </si>
  <si>
    <t>Công ty CP Địa ốc First Real</t>
  </si>
  <si>
    <t xml:space="preserve">Công ty Bảo Việt Nhân Thọ </t>
  </si>
  <si>
    <t>Ngân hàng Á Châu Đà Nẵng</t>
  </si>
  <si>
    <t>Ngân hàng Seabank</t>
  </si>
  <si>
    <t>Công ty Clever Ads</t>
  </si>
  <si>
    <t xml:space="preserve">Công ty TNHH MTV DV Bất động sản GIG </t>
  </si>
  <si>
    <t>Vinpearl Da Nang Resort &amp; Villas</t>
  </si>
  <si>
    <t>Công ty cổ phần tập đoàn MERAP</t>
  </si>
  <si>
    <t>Ngân hàng Sacombank</t>
  </si>
  <si>
    <t>Ngân hàng VietBank (NGÂN HÀNG  VIỆT NAM THƯƠNG TÍN)</t>
  </si>
  <si>
    <t>Công ty du lịch Christina's</t>
  </si>
  <si>
    <t>Công ty TNHH MTV Tài chính Prudential Việt Nam</t>
  </si>
  <si>
    <t>Công ty cổ phần đầu tư thương mại và xây dựng Hải Phong</t>
  </si>
  <si>
    <t xml:space="preserve">Kỹ thuật viên (50) và thực tập sinh tại NHẬT (100)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</si>
</sst>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71">
    <font>
      <sz val="11"/>
      <color theme="1"/>
      <name val="Calibri"/>
      <family val="2"/>
    </font>
    <font>
      <sz val="11"/>
      <color indexed="8"/>
      <name val="Calibri"/>
      <family val="2"/>
    </font>
    <font>
      <sz val="10"/>
      <color indexed="8"/>
      <name val="Arial"/>
      <family val="2"/>
    </font>
    <font>
      <sz val="11"/>
      <color indexed="10"/>
      <name val="Calibri"/>
      <family val="2"/>
    </font>
    <font>
      <sz val="12"/>
      <color indexed="8"/>
      <name val="Times New Roman"/>
      <family val="1"/>
    </font>
    <font>
      <sz val="12"/>
      <color indexed="10"/>
      <name val="Times New Roman"/>
      <family val="1"/>
    </font>
    <font>
      <b/>
      <sz val="20"/>
      <color indexed="10"/>
      <name val="Times New Roman"/>
      <family val="1"/>
    </font>
    <font>
      <b/>
      <sz val="16"/>
      <color indexed="8"/>
      <name val="Times"/>
      <family val="2"/>
    </font>
    <font>
      <b/>
      <sz val="15"/>
      <color indexed="40"/>
      <name val="Times New Roman"/>
      <family val="1"/>
    </font>
    <font>
      <sz val="13"/>
      <color indexed="8"/>
      <name val="Times New Roman"/>
      <family val="1"/>
    </font>
    <font>
      <b/>
      <sz val="13"/>
      <name val="Times New Roman"/>
      <family val="1"/>
    </font>
    <font>
      <b/>
      <sz val="13"/>
      <color indexed="17"/>
      <name val="Times New Roman"/>
      <family val="1"/>
    </font>
    <font>
      <sz val="13"/>
      <name val="Times New Roman"/>
      <family val="1"/>
    </font>
    <font>
      <b/>
      <sz val="13"/>
      <color indexed="8"/>
      <name val="Times New Roman"/>
      <family val="1"/>
    </font>
    <font>
      <b/>
      <sz val="13"/>
      <color indexed="12"/>
      <name val="Times New Roman"/>
      <family val="1"/>
    </font>
    <font>
      <sz val="13"/>
      <color indexed="17"/>
      <name val="Times New Roman"/>
      <family val="1"/>
    </font>
    <font>
      <b/>
      <sz val="13"/>
      <color indexed="8"/>
      <name val="Times"/>
      <family val="2"/>
    </font>
    <font>
      <sz val="8"/>
      <name val="Calibri"/>
      <family val="2"/>
    </font>
    <font>
      <sz val="12"/>
      <name val="Times New Roman"/>
      <family val="1"/>
    </font>
    <font>
      <b/>
      <sz val="13"/>
      <color indexed="10"/>
      <name val="Times New Roman"/>
      <family val="1"/>
    </font>
    <font>
      <b/>
      <sz val="15"/>
      <color indexed="10"/>
      <name val="Times New Roman"/>
      <family val="1"/>
    </font>
    <font>
      <sz val="13"/>
      <color indexed="8"/>
      <name val="Cambria"/>
      <family val="1"/>
    </font>
    <font>
      <b/>
      <sz val="13"/>
      <color indexed="8"/>
      <name val="Cambria"/>
      <family val="1"/>
    </font>
    <font>
      <i/>
      <sz val="13"/>
      <color indexed="8"/>
      <name val="Cambria"/>
      <family val="1"/>
    </font>
    <font>
      <b/>
      <sz val="13"/>
      <color indexed="10"/>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3"/>
      <color indexed="10"/>
      <name val="Times New Roman"/>
      <family val="1"/>
    </font>
    <font>
      <sz val="12"/>
      <color indexed="17"/>
      <name val="Times New Roman"/>
      <family val="1"/>
    </font>
    <font>
      <sz val="13"/>
      <color indexed="10"/>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mbria"/>
      <family val="1"/>
    </font>
    <font>
      <b/>
      <sz val="13"/>
      <color theme="1"/>
      <name val="Cambria"/>
      <family val="1"/>
    </font>
    <font>
      <i/>
      <sz val="13"/>
      <color theme="1"/>
      <name val="Cambria"/>
      <family val="1"/>
    </font>
    <font>
      <b/>
      <sz val="13"/>
      <color rgb="FF00B050"/>
      <name val="Times New Roman"/>
      <family val="1"/>
    </font>
    <font>
      <b/>
      <sz val="13"/>
      <color rgb="FF0000FF"/>
      <name val="Times New Roman"/>
      <family val="1"/>
    </font>
    <font>
      <sz val="13"/>
      <color rgb="FF006600"/>
      <name val="Times New Roman"/>
      <family val="1"/>
    </font>
    <font>
      <sz val="13"/>
      <color theme="1"/>
      <name val="Times New Roman"/>
      <family val="1"/>
    </font>
    <font>
      <sz val="13"/>
      <color rgb="FFFF0000"/>
      <name val="Times New Roman"/>
      <family val="1"/>
    </font>
    <font>
      <sz val="12"/>
      <color rgb="FF006600"/>
      <name val="Times New Roman"/>
      <family val="1"/>
    </font>
    <font>
      <sz val="13"/>
      <color rgb="FFFF0000"/>
      <name val="Cambria"/>
      <family val="1"/>
    </font>
    <font>
      <b/>
      <sz val="13"/>
      <color rgb="FFFF0000"/>
      <name val="Cambria"/>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medium"/>
      <bottom style="thin"/>
    </border>
    <border>
      <left style="medium"/>
      <right style="thin"/>
      <top style="medium"/>
      <bottom style="thin"/>
    </border>
    <border>
      <left style="thin"/>
      <right style="thin"/>
      <top style="thin"/>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medium"/>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3">
    <xf numFmtId="0" fontId="0" fillId="0" borderId="0" xfId="0" applyFont="1" applyAlignment="1">
      <alignment/>
    </xf>
    <xf numFmtId="0" fontId="4" fillId="33" borderId="10" xfId="63" applyFont="1" applyFill="1" applyBorder="1" applyAlignment="1">
      <alignment horizontal="center" vertical="center"/>
      <protection/>
    </xf>
    <xf numFmtId="0" fontId="0" fillId="0" borderId="0" xfId="0" applyAlignment="1">
      <alignment vertical="center"/>
    </xf>
    <xf numFmtId="0" fontId="4" fillId="0" borderId="11" xfId="63" applyFont="1" applyFill="1" applyBorder="1" applyAlignment="1">
      <alignment vertical="center" wrapText="1"/>
      <protection/>
    </xf>
    <xf numFmtId="22" fontId="4" fillId="0" borderId="11" xfId="63" applyNumberFormat="1" applyFont="1" applyFill="1" applyBorder="1" applyAlignment="1">
      <alignment horizontal="right" vertical="center" wrapText="1"/>
      <protection/>
    </xf>
    <xf numFmtId="0" fontId="5" fillId="0" borderId="11" xfId="63" applyFont="1" applyFill="1" applyBorder="1" applyAlignment="1">
      <alignment vertical="center" wrapText="1"/>
      <protection/>
    </xf>
    <xf numFmtId="22" fontId="5" fillId="0" borderId="11" xfId="63" applyNumberFormat="1" applyFont="1" applyFill="1" applyBorder="1" applyAlignment="1">
      <alignment horizontal="right" vertical="center" wrapText="1"/>
      <protection/>
    </xf>
    <xf numFmtId="0" fontId="3" fillId="0" borderId="0" xfId="0" applyFont="1" applyAlignment="1">
      <alignment vertical="center"/>
    </xf>
    <xf numFmtId="0" fontId="8" fillId="34" borderId="12" xfId="61" applyFont="1" applyFill="1" applyBorder="1" applyAlignment="1">
      <alignment horizontal="center" vertical="center" wrapText="1"/>
      <protection/>
    </xf>
    <xf numFmtId="0" fontId="8" fillId="35" borderId="13" xfId="0" applyNumberFormat="1" applyFont="1" applyFill="1" applyBorder="1" applyAlignment="1">
      <alignment horizontal="center" vertical="center" wrapText="1"/>
    </xf>
    <xf numFmtId="0" fontId="8" fillId="0" borderId="12" xfId="61" applyFont="1" applyFill="1" applyBorder="1" applyAlignment="1">
      <alignment horizontal="center" vertical="center"/>
      <protection/>
    </xf>
    <xf numFmtId="0" fontId="8" fillId="0" borderId="12" xfId="61" applyFont="1" applyFill="1" applyBorder="1" applyAlignment="1">
      <alignment horizontal="center" vertical="center" wrapText="1"/>
      <protection/>
    </xf>
    <xf numFmtId="0" fontId="16" fillId="0" borderId="0" xfId="0" applyNumberFormat="1" applyFont="1" applyFill="1" applyBorder="1" applyAlignment="1">
      <alignment horizontal="center" vertical="center" wrapText="1"/>
    </xf>
    <xf numFmtId="0" fontId="10" fillId="0" borderId="0" xfId="61" applyFont="1" applyFill="1" applyBorder="1" applyAlignment="1" applyProtection="1">
      <alignment horizontal="justify" vertical="center" wrapText="1"/>
      <protection locked="0"/>
    </xf>
    <xf numFmtId="0" fontId="59" fillId="0" borderId="0" xfId="0" applyFont="1" applyAlignment="1">
      <alignment horizontal="center" vertical="center"/>
    </xf>
    <xf numFmtId="0" fontId="59" fillId="0" borderId="0" xfId="0" applyFont="1" applyAlignment="1">
      <alignment horizontal="left" vertical="center"/>
    </xf>
    <xf numFmtId="0" fontId="60" fillId="0" borderId="0" xfId="0" applyFont="1" applyAlignment="1">
      <alignment horizontal="center" vertical="center"/>
    </xf>
    <xf numFmtId="0" fontId="60" fillId="0" borderId="14" xfId="0" applyFont="1" applyBorder="1" applyAlignment="1">
      <alignment horizontal="center" vertical="center"/>
    </xf>
    <xf numFmtId="0" fontId="60" fillId="0" borderId="14" xfId="0" applyFont="1" applyBorder="1" applyAlignment="1">
      <alignment vertical="center"/>
    </xf>
    <xf numFmtId="0" fontId="59" fillId="0" borderId="14" xfId="0" applyFont="1" applyBorder="1" applyAlignment="1">
      <alignment horizontal="center" vertical="center"/>
    </xf>
    <xf numFmtId="0" fontId="61" fillId="0" borderId="14" xfId="0" applyFont="1" applyBorder="1" applyAlignment="1">
      <alignment horizontal="left" vertical="center"/>
    </xf>
    <xf numFmtId="0" fontId="59" fillId="0" borderId="14" xfId="0" applyFont="1" applyBorder="1" applyAlignment="1">
      <alignment horizontal="left" vertical="center"/>
    </xf>
    <xf numFmtId="0" fontId="22" fillId="0" borderId="15" xfId="0" applyFont="1" applyBorder="1" applyAlignment="1">
      <alignment vertical="center"/>
    </xf>
    <xf numFmtId="165" fontId="59" fillId="0" borderId="14" xfId="42" applyNumberFormat="1" applyFont="1" applyBorder="1" applyAlignment="1">
      <alignment horizontal="right" vertical="center"/>
    </xf>
    <xf numFmtId="0" fontId="59" fillId="0" borderId="0" xfId="0" applyFont="1" applyAlignment="1">
      <alignment horizontal="right" vertical="center"/>
    </xf>
    <xf numFmtId="0" fontId="10" fillId="0" borderId="0" xfId="61" applyFont="1" applyFill="1" applyBorder="1" applyAlignment="1" applyProtection="1">
      <alignment horizontal="center" vertical="center" wrapText="1"/>
      <protection locked="0"/>
    </xf>
    <xf numFmtId="0" fontId="19" fillId="36" borderId="0" xfId="61" applyFont="1" applyFill="1" applyBorder="1" applyAlignment="1" applyProtection="1">
      <alignment horizontal="center" vertical="center" wrapText="1"/>
      <protection locked="0"/>
    </xf>
    <xf numFmtId="0" fontId="20" fillId="0" borderId="0" xfId="61" applyFont="1" applyFill="1" applyBorder="1" applyAlignment="1" applyProtection="1">
      <alignment horizontal="justify" vertical="center" wrapText="1"/>
      <protection locked="0"/>
    </xf>
    <xf numFmtId="0" fontId="20" fillId="0" borderId="0" xfId="61" applyFont="1" applyFill="1" applyBorder="1" applyAlignment="1" applyProtection="1">
      <alignment horizontal="center" vertical="center" wrapText="1"/>
      <protection locked="0"/>
    </xf>
    <xf numFmtId="165" fontId="59" fillId="0" borderId="0" xfId="0" applyNumberFormat="1" applyFont="1" applyAlignment="1">
      <alignment horizontal="center" vertical="center"/>
    </xf>
    <xf numFmtId="165" fontId="59" fillId="0" borderId="14" xfId="0" applyNumberFormat="1" applyFont="1" applyBorder="1" applyAlignment="1">
      <alignment horizontal="right" vertical="center"/>
    </xf>
    <xf numFmtId="0" fontId="13" fillId="0" borderId="16" xfId="0" applyNumberFormat="1" applyFont="1" applyBorder="1" applyAlignment="1" applyProtection="1">
      <alignment horizontal="center" vertical="center" wrapText="1"/>
      <protection locked="0"/>
    </xf>
    <xf numFmtId="0" fontId="9" fillId="0" borderId="16" xfId="61" applyFont="1" applyFill="1" applyBorder="1" applyAlignment="1" applyProtection="1">
      <alignment horizontal="justify" vertical="center" wrapText="1"/>
      <protection locked="0"/>
    </xf>
    <xf numFmtId="0" fontId="10" fillId="37" borderId="16" xfId="57" applyFont="1" applyFill="1" applyBorder="1" applyAlignment="1" applyProtection="1">
      <alignment horizontal="center" vertical="center" wrapText="1"/>
      <protection locked="0"/>
    </xf>
    <xf numFmtId="0" fontId="62" fillId="0" borderId="16" xfId="0" applyFont="1" applyBorder="1" applyAlignment="1" applyProtection="1">
      <alignment horizontal="center" vertical="center" wrapText="1"/>
      <protection locked="0"/>
    </xf>
    <xf numFmtId="0" fontId="12" fillId="0" borderId="16" xfId="0" applyFont="1" applyBorder="1" applyAlignment="1" applyProtection="1">
      <alignment horizontal="left" vertical="center" wrapText="1"/>
      <protection locked="0"/>
    </xf>
    <xf numFmtId="0" fontId="63" fillId="0" borderId="16" xfId="0" applyFont="1" applyFill="1" applyBorder="1" applyAlignment="1" applyProtection="1">
      <alignment horizontal="center" vertical="center" wrapText="1"/>
      <protection locked="0"/>
    </xf>
    <xf numFmtId="0" fontId="64" fillId="0" borderId="16" xfId="0" applyFont="1" applyFill="1" applyBorder="1" applyAlignment="1" applyProtection="1">
      <alignment horizontal="center" vertical="center" wrapText="1"/>
      <protection locked="0"/>
    </xf>
    <xf numFmtId="0" fontId="65" fillId="0" borderId="16"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3" fillId="0" borderId="17" xfId="0" applyNumberFormat="1" applyFont="1" applyBorder="1" applyAlignment="1" applyProtection="1">
      <alignment horizontal="center" vertical="center" wrapText="1"/>
      <protection locked="0"/>
    </xf>
    <xf numFmtId="0" fontId="12" fillId="0" borderId="17" xfId="61" applyFont="1" applyFill="1" applyBorder="1" applyAlignment="1" applyProtection="1">
      <alignment horizontal="justify" vertical="center" wrapText="1"/>
      <protection locked="0"/>
    </xf>
    <xf numFmtId="0" fontId="10" fillId="37" borderId="17" xfId="57" applyFont="1" applyFill="1" applyBorder="1" applyAlignment="1" applyProtection="1">
      <alignment horizontal="center" vertical="center" wrapText="1"/>
      <protection locked="0"/>
    </xf>
    <xf numFmtId="0" fontId="62" fillId="0" borderId="17" xfId="61" applyFont="1" applyFill="1" applyBorder="1" applyAlignment="1" applyProtection="1">
      <alignment horizontal="center" vertical="center" wrapText="1"/>
      <protection locked="0"/>
    </xf>
    <xf numFmtId="0" fontId="63" fillId="0" borderId="17" xfId="61" applyFont="1" applyFill="1" applyBorder="1" applyAlignment="1" applyProtection="1">
      <alignment horizontal="center" vertical="center" wrapText="1"/>
      <protection locked="0"/>
    </xf>
    <xf numFmtId="0" fontId="64" fillId="0" borderId="17" xfId="61" applyFont="1" applyFill="1" applyBorder="1" applyAlignment="1" applyProtection="1">
      <alignment horizontal="center" vertical="center" wrapText="1"/>
      <protection locked="0"/>
    </xf>
    <xf numFmtId="0" fontId="12" fillId="0" borderId="17" xfId="61" applyFont="1" applyFill="1" applyBorder="1" applyAlignment="1" applyProtection="1">
      <alignment horizontal="center" vertical="center" wrapText="1"/>
      <protection locked="0"/>
    </xf>
    <xf numFmtId="0" fontId="9" fillId="0" borderId="17" xfId="61" applyFont="1" applyFill="1" applyBorder="1" applyAlignment="1" applyProtection="1">
      <alignment horizontal="justify" vertical="center" wrapText="1"/>
      <protection locked="0"/>
    </xf>
    <xf numFmtId="0" fontId="12" fillId="0" borderId="17" xfId="0" applyFont="1" applyBorder="1" applyAlignment="1" applyProtection="1">
      <alignment horizontal="justify" vertical="center" wrapText="1"/>
      <protection locked="0"/>
    </xf>
    <xf numFmtId="0" fontId="63" fillId="0" borderId="17" xfId="0" applyFont="1" applyBorder="1" applyAlignment="1" applyProtection="1">
      <alignment horizontal="center" vertical="center" wrapText="1"/>
      <protection locked="0"/>
    </xf>
    <xf numFmtId="0" fontId="64" fillId="0" borderId="17"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65" fillId="0" borderId="17" xfId="61" applyFont="1" applyFill="1" applyBorder="1" applyAlignment="1" applyProtection="1">
      <alignment horizontal="justify" vertical="center" wrapText="1"/>
      <protection locked="0"/>
    </xf>
    <xf numFmtId="0" fontId="62" fillId="38" borderId="17" xfId="61" applyFont="1" applyFill="1" applyBorder="1" applyAlignment="1" applyProtection="1">
      <alignment horizontal="center" vertical="center" wrapText="1"/>
      <protection locked="0"/>
    </xf>
    <xf numFmtId="0" fontId="12" fillId="38" borderId="17" xfId="61" applyFont="1" applyFill="1" applyBorder="1" applyAlignment="1" applyProtection="1">
      <alignment horizontal="justify" vertical="center" wrapText="1"/>
      <protection locked="0"/>
    </xf>
    <xf numFmtId="0" fontId="63" fillId="38" borderId="17" xfId="61" applyFont="1" applyFill="1" applyBorder="1" applyAlignment="1" applyProtection="1">
      <alignment horizontal="center" vertical="center" wrapText="1"/>
      <protection locked="0"/>
    </xf>
    <xf numFmtId="0" fontId="64" fillId="38" borderId="17" xfId="61" applyFont="1" applyFill="1" applyBorder="1" applyAlignment="1" applyProtection="1">
      <alignment horizontal="center" vertical="center" wrapText="1"/>
      <protection locked="0"/>
    </xf>
    <xf numFmtId="0" fontId="12" fillId="0" borderId="17" xfId="61" applyFont="1" applyFill="1" applyBorder="1" applyAlignment="1" applyProtection="1">
      <alignment horizontal="center" vertical="center"/>
      <protection locked="0"/>
    </xf>
    <xf numFmtId="0" fontId="12" fillId="37" borderId="17"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justify" vertical="center" wrapText="1"/>
      <protection locked="0"/>
    </xf>
    <xf numFmtId="0" fontId="63" fillId="0" borderId="17" xfId="62"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65" fillId="0" borderId="17" xfId="61" applyFont="1" applyFill="1" applyBorder="1" applyAlignment="1" applyProtection="1">
      <alignment horizontal="center" vertical="center" wrapText="1"/>
      <protection locked="0"/>
    </xf>
    <xf numFmtId="0" fontId="12" fillId="0" borderId="17" xfId="61" applyFont="1" applyFill="1" applyBorder="1" applyAlignment="1" applyProtection="1">
      <alignment horizontal="left" vertical="center" wrapText="1"/>
      <protection locked="0"/>
    </xf>
    <xf numFmtId="0" fontId="9" fillId="0" borderId="17" xfId="58" applyFont="1" applyFill="1" applyBorder="1" applyAlignment="1" applyProtection="1">
      <alignment horizontal="justify" vertical="center" wrapText="1"/>
      <protection locked="0"/>
    </xf>
    <xf numFmtId="0" fontId="62" fillId="0" borderId="17" xfId="58" applyFont="1" applyFill="1" applyBorder="1" applyAlignment="1" applyProtection="1">
      <alignment horizontal="center" vertical="center" wrapText="1"/>
      <protection locked="0"/>
    </xf>
    <xf numFmtId="0" fontId="63" fillId="0" borderId="17"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3" fillId="37" borderId="17" xfId="0" applyFont="1" applyFill="1" applyBorder="1" applyAlignment="1" applyProtection="1">
      <alignment horizontal="center" vertical="center" wrapText="1"/>
      <protection locked="0"/>
    </xf>
    <xf numFmtId="0" fontId="64" fillId="37" borderId="17" xfId="0" applyFont="1" applyFill="1" applyBorder="1" applyAlignment="1" applyProtection="1">
      <alignment horizontal="center" vertical="center" wrapText="1"/>
      <protection locked="0"/>
    </xf>
    <xf numFmtId="0" fontId="12" fillId="0" borderId="17" xfId="61" applyFont="1" applyBorder="1" applyAlignment="1" applyProtection="1">
      <alignment horizontal="center" vertical="center" wrapText="1"/>
      <protection locked="0"/>
    </xf>
    <xf numFmtId="0" fontId="9" fillId="0" borderId="17" xfId="62" applyFont="1" applyFill="1" applyBorder="1" applyAlignment="1" applyProtection="1">
      <alignment horizontal="justify" vertical="center" wrapText="1"/>
      <protection locked="0"/>
    </xf>
    <xf numFmtId="0" fontId="9" fillId="0" borderId="17" xfId="61" applyFont="1" applyFill="1" applyBorder="1" applyAlignment="1" applyProtection="1">
      <alignment horizontal="justify" vertical="center"/>
      <protection locked="0"/>
    </xf>
    <xf numFmtId="0" fontId="62" fillId="0" borderId="17" xfId="60" applyFont="1" applyFill="1" applyBorder="1" applyAlignment="1" applyProtection="1">
      <alignment horizontal="center" vertical="center" wrapText="1"/>
      <protection locked="0"/>
    </xf>
    <xf numFmtId="0" fontId="12" fillId="0" borderId="17" xfId="60" applyFont="1" applyFill="1" applyBorder="1" applyAlignment="1" applyProtection="1">
      <alignment horizontal="justify" vertical="center" wrapText="1"/>
      <protection locked="0"/>
    </xf>
    <xf numFmtId="0" fontId="63" fillId="0" borderId="17" xfId="60" applyFont="1" applyFill="1" applyBorder="1" applyAlignment="1" applyProtection="1">
      <alignment horizontal="center" vertical="center" wrapText="1"/>
      <protection locked="0"/>
    </xf>
    <xf numFmtId="0" fontId="64" fillId="0" borderId="17" xfId="60" applyFont="1" applyFill="1" applyBorder="1" applyAlignment="1" applyProtection="1">
      <alignment horizontal="center" vertical="center" wrapText="1"/>
      <protection locked="0"/>
    </xf>
    <xf numFmtId="0" fontId="12" fillId="0" borderId="17" xfId="60" applyFont="1" applyBorder="1" applyAlignment="1" applyProtection="1">
      <alignment horizontal="center" vertical="center"/>
      <protection locked="0"/>
    </xf>
    <xf numFmtId="0" fontId="12" fillId="0" borderId="17" xfId="60" applyFont="1" applyFill="1" applyBorder="1" applyAlignment="1" applyProtection="1">
      <alignment horizontal="center" vertical="center" wrapText="1"/>
      <protection locked="0"/>
    </xf>
    <xf numFmtId="0" fontId="12" fillId="0" borderId="17" xfId="58" applyFont="1" applyFill="1" applyBorder="1" applyAlignment="1" applyProtection="1">
      <alignment horizontal="justify" vertical="center" wrapText="1"/>
      <protection locked="0"/>
    </xf>
    <xf numFmtId="0" fontId="63" fillId="0" borderId="17" xfId="58" applyFont="1" applyFill="1" applyBorder="1" applyAlignment="1" applyProtection="1">
      <alignment horizontal="center" vertical="center" wrapText="1"/>
      <protection locked="0"/>
    </xf>
    <xf numFmtId="0" fontId="64" fillId="0" borderId="17" xfId="58" applyFont="1" applyFill="1" applyBorder="1" applyAlignment="1" applyProtection="1">
      <alignment horizontal="center" vertical="center" wrapText="1"/>
      <protection locked="0"/>
    </xf>
    <xf numFmtId="0" fontId="12" fillId="0" borderId="17" xfId="58" applyFont="1" applyBorder="1" applyAlignment="1" applyProtection="1">
      <alignment horizontal="center" vertical="center" wrapText="1"/>
      <protection locked="0"/>
    </xf>
    <xf numFmtId="0" fontId="12" fillId="0" borderId="17" xfId="58" applyFont="1" applyFill="1" applyBorder="1" applyAlignment="1" applyProtection="1">
      <alignment horizontal="center" vertical="center" wrapText="1"/>
      <protection locked="0"/>
    </xf>
    <xf numFmtId="0" fontId="9" fillId="0" borderId="17" xfId="64" applyFont="1" applyFill="1" applyBorder="1" applyAlignment="1" applyProtection="1">
      <alignment horizontal="justify" vertical="center" wrapText="1"/>
      <protection locked="0"/>
    </xf>
    <xf numFmtId="0" fontId="12" fillId="0" borderId="17" xfId="64" applyFont="1" applyFill="1" applyBorder="1" applyAlignment="1" applyProtection="1">
      <alignment horizontal="justify" vertical="center" wrapText="1"/>
      <protection locked="0"/>
    </xf>
    <xf numFmtId="0" fontId="63" fillId="0" borderId="17" xfId="64" applyFont="1" applyFill="1" applyBorder="1" applyAlignment="1" applyProtection="1">
      <alignment horizontal="center" vertical="center" wrapText="1"/>
      <protection locked="0"/>
    </xf>
    <xf numFmtId="0" fontId="64" fillId="0" borderId="17" xfId="64" applyFont="1" applyFill="1" applyBorder="1" applyAlignment="1" applyProtection="1">
      <alignment horizontal="center" vertical="center" wrapText="1"/>
      <protection locked="0"/>
    </xf>
    <xf numFmtId="0" fontId="65" fillId="0" borderId="17" xfId="64" applyFont="1" applyFill="1" applyBorder="1" applyAlignment="1" applyProtection="1">
      <alignment horizontal="center" vertical="center" wrapText="1"/>
      <protection locked="0"/>
    </xf>
    <xf numFmtId="0" fontId="12" fillId="0" borderId="17" xfId="64" applyFont="1" applyFill="1" applyBorder="1" applyAlignment="1" applyProtection="1">
      <alignment horizontal="center" vertical="center" wrapText="1"/>
      <protection locked="0"/>
    </xf>
    <xf numFmtId="0" fontId="12" fillId="0" borderId="17" xfId="64" applyFont="1" applyBorder="1" applyAlignment="1" applyProtection="1">
      <alignment horizontal="center" vertical="center" wrapText="1"/>
      <protection locked="0"/>
    </xf>
    <xf numFmtId="0" fontId="62" fillId="0" borderId="17" xfId="0" applyFont="1" applyBorder="1" applyAlignment="1" applyProtection="1">
      <alignment horizontal="center" vertical="center" wrapText="1"/>
      <protection locked="0"/>
    </xf>
    <xf numFmtId="0" fontId="66" fillId="0" borderId="17" xfId="60" applyFont="1" applyFill="1" applyBorder="1" applyAlignment="1" applyProtection="1">
      <alignment horizontal="center" vertical="center" wrapText="1"/>
      <protection locked="0"/>
    </xf>
    <xf numFmtId="0" fontId="12" fillId="0" borderId="17" xfId="61" applyFont="1" applyBorder="1" applyAlignment="1" applyProtection="1">
      <alignment horizontal="center" vertical="center"/>
      <protection locked="0"/>
    </xf>
    <xf numFmtId="0" fontId="62" fillId="37" borderId="17" xfId="61" applyFont="1" applyFill="1" applyBorder="1" applyAlignment="1" applyProtection="1">
      <alignment horizontal="center" vertical="center" wrapText="1"/>
      <protection locked="0"/>
    </xf>
    <xf numFmtId="0" fontId="63" fillId="0" borderId="17"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65" fillId="0" borderId="17" xfId="58" applyFont="1" applyFill="1" applyBorder="1" applyAlignment="1" applyProtection="1">
      <alignment horizontal="center" vertical="center" wrapText="1"/>
      <protection locked="0"/>
    </xf>
    <xf numFmtId="0" fontId="9" fillId="0" borderId="17" xfId="60" applyFont="1" applyFill="1" applyBorder="1" applyAlignment="1" applyProtection="1">
      <alignment horizontal="justify" vertical="center" wrapText="1"/>
      <protection locked="0"/>
    </xf>
    <xf numFmtId="0" fontId="18" fillId="0" borderId="17" xfId="0" applyFont="1" applyBorder="1" applyAlignment="1" applyProtection="1">
      <alignment horizontal="justify" vertical="center" wrapText="1"/>
      <protection locked="0"/>
    </xf>
    <xf numFmtId="0" fontId="63" fillId="0" borderId="17" xfId="0" applyFont="1" applyFill="1" applyBorder="1" applyAlignment="1" applyProtection="1">
      <alignment horizontal="center" vertical="center"/>
      <protection locked="0"/>
    </xf>
    <xf numFmtId="0" fontId="4" fillId="0" borderId="17" xfId="61" applyFont="1" applyFill="1" applyBorder="1" applyAlignment="1" applyProtection="1">
      <alignment horizontal="justify" vertical="center" wrapText="1"/>
      <protection locked="0"/>
    </xf>
    <xf numFmtId="0" fontId="67" fillId="0" borderId="17"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62" fillId="0" borderId="17" xfId="59" applyFont="1" applyFill="1" applyBorder="1" applyAlignment="1" applyProtection="1">
      <alignment horizontal="center" vertical="center" wrapText="1"/>
      <protection locked="0"/>
    </xf>
    <xf numFmtId="0" fontId="63" fillId="0" borderId="17" xfId="61" applyFont="1" applyBorder="1" applyAlignment="1" applyProtection="1">
      <alignment horizontal="center" vertical="center" wrapText="1"/>
      <protection locked="0"/>
    </xf>
    <xf numFmtId="0" fontId="65" fillId="0" borderId="17" xfId="0" applyFont="1" applyFill="1" applyBorder="1" applyAlignment="1" applyProtection="1">
      <alignment horizontal="justify" vertical="center" wrapText="1"/>
      <protection locked="0"/>
    </xf>
    <xf numFmtId="0" fontId="64" fillId="0" borderId="17" xfId="57"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7" xfId="0" applyFont="1" applyBorder="1" applyAlignment="1" applyProtection="1">
      <alignment horizontal="left" vertical="center" wrapText="1"/>
      <protection locked="0"/>
    </xf>
    <xf numFmtId="0" fontId="7" fillId="0" borderId="18" xfId="0" applyNumberFormat="1" applyFont="1" applyBorder="1" applyAlignment="1">
      <alignment horizontal="center" vertical="center" wrapText="1"/>
    </xf>
    <xf numFmtId="0" fontId="9" fillId="0" borderId="18" xfId="61" applyFont="1" applyFill="1" applyBorder="1" applyAlignment="1" applyProtection="1">
      <alignment horizontal="justify" vertical="center" wrapText="1"/>
      <protection locked="0"/>
    </xf>
    <xf numFmtId="0" fontId="13" fillId="0" borderId="18" xfId="58" applyFont="1" applyFill="1" applyBorder="1" applyAlignment="1" applyProtection="1">
      <alignment horizontal="center" vertical="center" wrapText="1"/>
      <protection locked="0"/>
    </xf>
    <xf numFmtId="0" fontId="11" fillId="0" borderId="18" xfId="58" applyFont="1" applyFill="1" applyBorder="1" applyAlignment="1" applyProtection="1">
      <alignment horizontal="center" vertical="center" wrapText="1"/>
      <protection locked="0"/>
    </xf>
    <xf numFmtId="0" fontId="12" fillId="0" borderId="18" xfId="58" applyFont="1" applyFill="1" applyBorder="1" applyAlignment="1" applyProtection="1">
      <alignment horizontal="justify" vertical="center" wrapText="1"/>
      <protection locked="0"/>
    </xf>
    <xf numFmtId="0" fontId="14" fillId="0" borderId="18" xfId="58" applyFont="1" applyFill="1" applyBorder="1" applyAlignment="1" applyProtection="1">
      <alignment horizontal="center" vertical="center" wrapText="1"/>
      <protection locked="0"/>
    </xf>
    <xf numFmtId="0" fontId="15" fillId="0" borderId="18" xfId="58" applyFont="1" applyFill="1" applyBorder="1" applyAlignment="1" applyProtection="1">
      <alignment horizontal="center" vertical="center" wrapText="1"/>
      <protection locked="0"/>
    </xf>
    <xf numFmtId="0" fontId="9" fillId="0" borderId="18" xfId="58" applyFont="1" applyFill="1" applyBorder="1" applyAlignment="1" applyProtection="1">
      <alignment horizontal="center" vertical="center" wrapText="1"/>
      <protection locked="0"/>
    </xf>
    <xf numFmtId="0" fontId="12" fillId="0" borderId="18" xfId="58" applyFont="1" applyBorder="1" applyAlignment="1" applyProtection="1">
      <alignment horizontal="center" vertical="center" wrapText="1"/>
      <protection locked="0"/>
    </xf>
    <xf numFmtId="0" fontId="12" fillId="0" borderId="18" xfId="58" applyFont="1" applyFill="1" applyBorder="1" applyAlignment="1" applyProtection="1">
      <alignment horizontal="center" vertical="center" wrapText="1"/>
      <protection locked="0"/>
    </xf>
    <xf numFmtId="0" fontId="8" fillId="39" borderId="12" xfId="61" applyFont="1" applyFill="1" applyBorder="1" applyAlignment="1">
      <alignment horizontal="center" vertical="center"/>
      <protection/>
    </xf>
    <xf numFmtId="0" fontId="12" fillId="39" borderId="16" xfId="0" applyFont="1" applyFill="1" applyBorder="1" applyAlignment="1" applyProtection="1">
      <alignment horizontal="center" vertical="center" wrapText="1"/>
      <protection locked="0"/>
    </xf>
    <xf numFmtId="0" fontId="12" fillId="39" borderId="17" xfId="61" applyFont="1" applyFill="1" applyBorder="1" applyAlignment="1" applyProtection="1">
      <alignment horizontal="center" vertical="center" wrapText="1"/>
      <protection locked="0"/>
    </xf>
    <xf numFmtId="0" fontId="12" fillId="39" borderId="17" xfId="0" applyFont="1" applyFill="1" applyBorder="1" applyAlignment="1" applyProtection="1">
      <alignment horizontal="center" vertical="center" wrapText="1"/>
      <protection locked="0"/>
    </xf>
    <xf numFmtId="0" fontId="12" fillId="39" borderId="17" xfId="61" applyFont="1" applyFill="1" applyBorder="1" applyAlignment="1" applyProtection="1">
      <alignment horizontal="center" vertical="center"/>
      <protection locked="0"/>
    </xf>
    <xf numFmtId="0" fontId="12" fillId="39" borderId="17" xfId="0" applyFont="1" applyFill="1" applyBorder="1" applyAlignment="1" applyProtection="1">
      <alignment horizontal="center" vertical="center"/>
      <protection locked="0"/>
    </xf>
    <xf numFmtId="0" fontId="12" fillId="39" borderId="17" xfId="60" applyFont="1" applyFill="1" applyBorder="1" applyAlignment="1" applyProtection="1">
      <alignment horizontal="center" vertical="center"/>
      <protection locked="0"/>
    </xf>
    <xf numFmtId="0" fontId="12" fillId="39" borderId="17" xfId="58" applyFont="1" applyFill="1" applyBorder="1" applyAlignment="1" applyProtection="1">
      <alignment horizontal="center" vertical="center" wrapText="1"/>
      <protection locked="0"/>
    </xf>
    <xf numFmtId="0" fontId="12" fillId="39" borderId="17" xfId="64" applyFont="1" applyFill="1" applyBorder="1" applyAlignment="1" applyProtection="1">
      <alignment horizontal="center" vertical="center" wrapText="1"/>
      <protection locked="0"/>
    </xf>
    <xf numFmtId="0" fontId="66" fillId="39" borderId="17" xfId="60" applyFont="1" applyFill="1" applyBorder="1" applyAlignment="1" applyProtection="1">
      <alignment horizontal="center" vertical="center" wrapText="1"/>
      <protection locked="0"/>
    </xf>
    <xf numFmtId="0" fontId="18" fillId="39" borderId="17" xfId="0" applyFont="1" applyFill="1" applyBorder="1" applyAlignment="1" applyProtection="1">
      <alignment horizontal="center" vertical="center"/>
      <protection locked="0"/>
    </xf>
    <xf numFmtId="0" fontId="12" fillId="39" borderId="17" xfId="60" applyFont="1" applyFill="1" applyBorder="1" applyAlignment="1" applyProtection="1">
      <alignment horizontal="center" vertical="center" wrapText="1"/>
      <protection locked="0"/>
    </xf>
    <xf numFmtId="0" fontId="12" fillId="39" borderId="18" xfId="58" applyFont="1" applyFill="1" applyBorder="1" applyAlignment="1" applyProtection="1">
      <alignment horizontal="center" vertical="center" wrapText="1"/>
      <protection locked="0"/>
    </xf>
    <xf numFmtId="0" fontId="20" fillId="39" borderId="0" xfId="61" applyFont="1" applyFill="1" applyBorder="1" applyAlignment="1" applyProtection="1">
      <alignment horizontal="center" vertical="center" wrapText="1"/>
      <protection locked="0"/>
    </xf>
    <xf numFmtId="0" fontId="60" fillId="39" borderId="0" xfId="0" applyFont="1" applyFill="1" applyAlignment="1">
      <alignment horizontal="center" vertical="center"/>
    </xf>
    <xf numFmtId="0" fontId="59" fillId="39" borderId="0" xfId="0" applyFont="1" applyFill="1" applyAlignment="1">
      <alignment horizontal="center" vertical="center"/>
    </xf>
    <xf numFmtId="165" fontId="68" fillId="0" borderId="14" xfId="42" applyNumberFormat="1" applyFont="1" applyBorder="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xf>
    <xf numFmtId="0" fontId="60" fillId="0" borderId="15"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9" fillId="0" borderId="15" xfId="0" applyFont="1" applyBorder="1" applyAlignment="1">
      <alignment horizontal="center" vertical="center"/>
    </xf>
    <xf numFmtId="0" fontId="69" fillId="0" borderId="20" xfId="0" applyFont="1" applyBorder="1" applyAlignment="1">
      <alignment horizontal="center" vertical="center"/>
    </xf>
    <xf numFmtId="0" fontId="69" fillId="0" borderId="21" xfId="0" applyFont="1" applyBorder="1" applyAlignment="1">
      <alignment horizontal="center" vertical="center"/>
    </xf>
    <xf numFmtId="0" fontId="66" fillId="0" borderId="17" xfId="0" applyFont="1" applyBorder="1" applyAlignment="1">
      <alignment/>
    </xf>
    <xf numFmtId="0" fontId="70" fillId="0" borderId="17" xfId="0" applyFont="1" applyBorder="1" applyAlignment="1">
      <alignment/>
    </xf>
    <xf numFmtId="0" fontId="70" fillId="0" borderId="17" xfId="0" applyFont="1" applyFill="1" applyBorder="1" applyAlignment="1">
      <alignment vertical="center" wrapText="1"/>
    </xf>
    <xf numFmtId="0" fontId="70" fillId="0" borderId="17" xfId="0" applyFont="1" applyFill="1" applyBorder="1" applyAlignment="1">
      <alignment/>
    </xf>
    <xf numFmtId="0" fontId="66" fillId="0" borderId="17" xfId="60" applyFont="1" applyFill="1" applyBorder="1" applyAlignment="1" applyProtection="1">
      <alignment horizontal="justify" vertical="center"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1" xfId="57"/>
    <cellStyle name="Normal_Dn 10-04" xfId="58"/>
    <cellStyle name="Normal_Dn 10-04_1" xfId="59"/>
    <cellStyle name="Normal_pv" xfId="60"/>
    <cellStyle name="Normal_Sheet1" xfId="61"/>
    <cellStyle name="Normal_Sheet2" xfId="62"/>
    <cellStyle name="Normal_Sheet3" xfId="63"/>
    <cellStyle name="Normal_th"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8"/>
  <sheetViews>
    <sheetView zoomScale="80" zoomScaleNormal="80" zoomScalePageLayoutView="0" workbookViewId="0" topLeftCell="A7">
      <selection activeCell="D14" sqref="D14"/>
    </sheetView>
  </sheetViews>
  <sheetFormatPr defaultColWidth="106.7109375" defaultRowHeight="15"/>
  <cols>
    <col min="1" max="1" width="58.140625" style="2" bestFit="1" customWidth="1"/>
    <col min="2" max="2" width="8.7109375" style="2" bestFit="1" customWidth="1"/>
    <col min="3" max="3" width="9.28125" style="2" bestFit="1" customWidth="1"/>
    <col min="4" max="4" width="41.00390625" style="2" bestFit="1" customWidth="1"/>
    <col min="5" max="5" width="9.28125" style="2" bestFit="1" customWidth="1"/>
    <col min="6" max="6" width="8.57421875" style="2" hidden="1" customWidth="1"/>
    <col min="7" max="7" width="8.140625" style="2" hidden="1" customWidth="1"/>
    <col min="8" max="8" width="9.8515625" style="2" hidden="1" customWidth="1"/>
    <col min="9" max="9" width="10.140625" style="2" hidden="1" customWidth="1"/>
    <col min="10" max="10" width="7.28125" style="2" hidden="1" customWidth="1"/>
    <col min="11" max="11" width="6.8515625" style="2" hidden="1" customWidth="1"/>
    <col min="12" max="12" width="56.57421875" style="2" customWidth="1"/>
    <col min="13" max="13" width="21.00390625" style="2" bestFit="1" customWidth="1"/>
    <col min="14" max="14" width="31.7109375" style="2" bestFit="1" customWidth="1"/>
    <col min="15" max="15" width="24.28125" style="2" bestFit="1" customWidth="1"/>
    <col min="16" max="16" width="17.421875" style="2" bestFit="1" customWidth="1"/>
    <col min="17" max="17" width="5.421875" style="2" bestFit="1" customWidth="1"/>
    <col min="18" max="16384" width="106.7109375" style="2" customWidth="1"/>
  </cols>
  <sheetData>
    <row r="1" spans="1:17" ht="15.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s="7" customFormat="1" ht="63">
      <c r="A2" s="5" t="s">
        <v>29</v>
      </c>
      <c r="B2" s="5" t="s">
        <v>30</v>
      </c>
      <c r="C2" s="5" t="s">
        <v>17</v>
      </c>
      <c r="D2" s="5" t="s">
        <v>31</v>
      </c>
      <c r="E2" s="5" t="s">
        <v>32</v>
      </c>
      <c r="F2" s="5" t="s">
        <v>18</v>
      </c>
      <c r="G2" s="5" t="s">
        <v>33</v>
      </c>
      <c r="H2" s="5" t="s">
        <v>34</v>
      </c>
      <c r="I2" s="5" t="s">
        <v>18</v>
      </c>
      <c r="J2" s="5" t="s">
        <v>18</v>
      </c>
      <c r="K2" s="5" t="s">
        <v>35</v>
      </c>
      <c r="L2" s="5" t="s">
        <v>22</v>
      </c>
      <c r="M2" s="5" t="s">
        <v>36</v>
      </c>
      <c r="N2" s="5" t="s">
        <v>37</v>
      </c>
      <c r="O2" s="5" t="s">
        <v>18</v>
      </c>
      <c r="P2" s="6" t="s">
        <v>28</v>
      </c>
      <c r="Q2" s="5" t="s">
        <v>18</v>
      </c>
    </row>
    <row r="3" spans="1:17" s="7" customFormat="1" ht="15.75">
      <c r="A3" s="5"/>
      <c r="B3" s="5"/>
      <c r="C3" s="5"/>
      <c r="D3" s="5"/>
      <c r="E3" s="5"/>
      <c r="F3" s="5"/>
      <c r="G3" s="5"/>
      <c r="H3" s="5"/>
      <c r="I3" s="5"/>
      <c r="J3" s="5"/>
      <c r="K3" s="5"/>
      <c r="L3" s="5"/>
      <c r="M3" s="5"/>
      <c r="N3" s="5"/>
      <c r="O3" s="5"/>
      <c r="P3" s="6"/>
      <c r="Q3" s="5"/>
    </row>
    <row r="4" spans="1:17" s="7" customFormat="1" ht="15.75">
      <c r="A4" s="5" t="s">
        <v>41</v>
      </c>
      <c r="B4" s="5" t="s">
        <v>42</v>
      </c>
      <c r="C4" s="5" t="s">
        <v>17</v>
      </c>
      <c r="D4" s="5" t="s">
        <v>20</v>
      </c>
      <c r="E4" s="5" t="s">
        <v>43</v>
      </c>
      <c r="F4" s="5" t="s">
        <v>18</v>
      </c>
      <c r="G4" s="5" t="s">
        <v>18</v>
      </c>
      <c r="H4" s="5" t="s">
        <v>18</v>
      </c>
      <c r="I4" s="5" t="s">
        <v>18</v>
      </c>
      <c r="J4" s="5" t="s">
        <v>18</v>
      </c>
      <c r="K4" s="5" t="s">
        <v>44</v>
      </c>
      <c r="L4" s="5" t="s">
        <v>45</v>
      </c>
      <c r="M4" s="5" t="s">
        <v>46</v>
      </c>
      <c r="N4" s="5" t="s">
        <v>47</v>
      </c>
      <c r="O4" s="5" t="s">
        <v>18</v>
      </c>
      <c r="P4" s="6" t="s">
        <v>28</v>
      </c>
      <c r="Q4" s="5" t="s">
        <v>18</v>
      </c>
    </row>
    <row r="5" spans="1:17" s="7" customFormat="1" ht="31.5">
      <c r="A5" s="5" t="s">
        <v>50</v>
      </c>
      <c r="B5" s="5" t="s">
        <v>51</v>
      </c>
      <c r="C5" s="5" t="s">
        <v>17</v>
      </c>
      <c r="D5" s="5" t="s">
        <v>52</v>
      </c>
      <c r="E5" s="5" t="s">
        <v>53</v>
      </c>
      <c r="F5" s="5" t="s">
        <v>18</v>
      </c>
      <c r="G5" s="5" t="s">
        <v>18</v>
      </c>
      <c r="H5" s="5" t="s">
        <v>18</v>
      </c>
      <c r="I5" s="5" t="s">
        <v>18</v>
      </c>
      <c r="J5" s="5" t="s">
        <v>18</v>
      </c>
      <c r="K5" s="5" t="s">
        <v>53</v>
      </c>
      <c r="L5" s="5" t="s">
        <v>54</v>
      </c>
      <c r="M5" s="5" t="s">
        <v>55</v>
      </c>
      <c r="N5" s="5" t="s">
        <v>56</v>
      </c>
      <c r="O5" s="5" t="s">
        <v>18</v>
      </c>
      <c r="P5" s="6" t="s">
        <v>49</v>
      </c>
      <c r="Q5" s="5" t="s">
        <v>18</v>
      </c>
    </row>
    <row r="6" spans="1:17" s="7" customFormat="1" ht="15.75">
      <c r="A6" s="5" t="s">
        <v>57</v>
      </c>
      <c r="B6" s="5" t="s">
        <v>58</v>
      </c>
      <c r="C6" s="5" t="s">
        <v>17</v>
      </c>
      <c r="D6" s="5" t="s">
        <v>59</v>
      </c>
      <c r="E6" s="5" t="s">
        <v>44</v>
      </c>
      <c r="F6" s="5" t="s">
        <v>40</v>
      </c>
      <c r="G6" s="5" t="s">
        <v>18</v>
      </c>
      <c r="H6" s="5" t="s">
        <v>18</v>
      </c>
      <c r="I6" s="5" t="s">
        <v>44</v>
      </c>
      <c r="J6" s="5" t="s">
        <v>18</v>
      </c>
      <c r="K6" s="5" t="s">
        <v>18</v>
      </c>
      <c r="L6" s="5" t="s">
        <v>60</v>
      </c>
      <c r="M6" s="5" t="s">
        <v>61</v>
      </c>
      <c r="N6" s="5" t="s">
        <v>62</v>
      </c>
      <c r="O6" s="5" t="s">
        <v>63</v>
      </c>
      <c r="P6" s="6" t="s">
        <v>49</v>
      </c>
      <c r="Q6" s="5" t="s">
        <v>18</v>
      </c>
    </row>
    <row r="7" spans="1:17" s="7" customFormat="1" ht="31.5">
      <c r="A7" s="5" t="s">
        <v>23</v>
      </c>
      <c r="B7" s="5" t="s">
        <v>64</v>
      </c>
      <c r="C7" s="5" t="s">
        <v>17</v>
      </c>
      <c r="D7" s="5" t="s">
        <v>65</v>
      </c>
      <c r="E7" s="5" t="s">
        <v>66</v>
      </c>
      <c r="F7" s="5" t="s">
        <v>67</v>
      </c>
      <c r="G7" s="5" t="s">
        <v>44</v>
      </c>
      <c r="H7" s="5" t="s">
        <v>18</v>
      </c>
      <c r="I7" s="5" t="s">
        <v>18</v>
      </c>
      <c r="J7" s="5" t="s">
        <v>18</v>
      </c>
      <c r="K7" s="5" t="s">
        <v>68</v>
      </c>
      <c r="L7" s="5" t="s">
        <v>24</v>
      </c>
      <c r="M7" s="5" t="s">
        <v>25</v>
      </c>
      <c r="N7" s="5" t="s">
        <v>18</v>
      </c>
      <c r="O7" s="5" t="s">
        <v>26</v>
      </c>
      <c r="P7" s="6" t="s">
        <v>69</v>
      </c>
      <c r="Q7" s="5" t="s">
        <v>18</v>
      </c>
    </row>
    <row r="8" spans="1:17" s="7" customFormat="1" ht="63">
      <c r="A8" s="5" t="s">
        <v>70</v>
      </c>
      <c r="B8" s="5" t="s">
        <v>71</v>
      </c>
      <c r="C8" s="5" t="s">
        <v>17</v>
      </c>
      <c r="D8" s="5" t="s">
        <v>72</v>
      </c>
      <c r="E8" s="5" t="s">
        <v>73</v>
      </c>
      <c r="F8" s="5" t="s">
        <v>74</v>
      </c>
      <c r="G8" s="5" t="s">
        <v>18</v>
      </c>
      <c r="H8" s="5" t="s">
        <v>73</v>
      </c>
      <c r="I8" s="5" t="s">
        <v>18</v>
      </c>
      <c r="J8" s="5" t="s">
        <v>18</v>
      </c>
      <c r="K8" s="5" t="s">
        <v>18</v>
      </c>
      <c r="L8" s="5" t="s">
        <v>75</v>
      </c>
      <c r="M8" s="5" t="s">
        <v>76</v>
      </c>
      <c r="N8" s="5" t="s">
        <v>18</v>
      </c>
      <c r="O8" s="5" t="s">
        <v>77</v>
      </c>
      <c r="P8" s="6" t="s">
        <v>78</v>
      </c>
      <c r="Q8" s="5" t="s">
        <v>18</v>
      </c>
    </row>
    <row r="9" spans="1:17" s="7" customFormat="1" ht="63">
      <c r="A9" s="5" t="s">
        <v>79</v>
      </c>
      <c r="B9" s="5" t="s">
        <v>80</v>
      </c>
      <c r="C9" s="5" t="s">
        <v>17</v>
      </c>
      <c r="D9" s="5" t="s">
        <v>81</v>
      </c>
      <c r="E9" s="5" t="s">
        <v>82</v>
      </c>
      <c r="F9" s="5" t="s">
        <v>83</v>
      </c>
      <c r="G9" s="5" t="s">
        <v>18</v>
      </c>
      <c r="H9" s="5" t="s">
        <v>18</v>
      </c>
      <c r="I9" s="5" t="s">
        <v>82</v>
      </c>
      <c r="J9" s="5" t="s">
        <v>18</v>
      </c>
      <c r="K9" s="5" t="s">
        <v>18</v>
      </c>
      <c r="L9" s="5" t="s">
        <v>84</v>
      </c>
      <c r="M9" s="5" t="s">
        <v>85</v>
      </c>
      <c r="N9" s="5" t="s">
        <v>86</v>
      </c>
      <c r="O9" s="5" t="s">
        <v>87</v>
      </c>
      <c r="P9" s="6" t="s">
        <v>78</v>
      </c>
      <c r="Q9" s="5" t="s">
        <v>18</v>
      </c>
    </row>
    <row r="10" spans="1:17" s="7" customFormat="1" ht="63">
      <c r="A10" s="5" t="s">
        <v>88</v>
      </c>
      <c r="B10" s="5" t="s">
        <v>89</v>
      </c>
      <c r="C10" s="5" t="s">
        <v>17</v>
      </c>
      <c r="D10" s="5" t="s">
        <v>90</v>
      </c>
      <c r="E10" s="5" t="s">
        <v>91</v>
      </c>
      <c r="F10" s="5" t="s">
        <v>44</v>
      </c>
      <c r="G10" s="5" t="s">
        <v>18</v>
      </c>
      <c r="H10" s="5" t="s">
        <v>18</v>
      </c>
      <c r="I10" s="5" t="s">
        <v>44</v>
      </c>
      <c r="J10" s="5" t="s">
        <v>18</v>
      </c>
      <c r="K10" s="5" t="s">
        <v>92</v>
      </c>
      <c r="L10" s="5" t="s">
        <v>93</v>
      </c>
      <c r="M10" s="5" t="s">
        <v>18</v>
      </c>
      <c r="N10" s="5" t="s">
        <v>94</v>
      </c>
      <c r="O10" s="5" t="s">
        <v>18</v>
      </c>
      <c r="P10" s="6" t="s">
        <v>95</v>
      </c>
      <c r="Q10" s="5" t="s">
        <v>18</v>
      </c>
    </row>
    <row r="11" spans="1:17" ht="15.75">
      <c r="A11" s="3" t="s">
        <v>96</v>
      </c>
      <c r="B11" s="3" t="s">
        <v>97</v>
      </c>
      <c r="C11" s="3" t="s">
        <v>17</v>
      </c>
      <c r="D11" s="3" t="s">
        <v>38</v>
      </c>
      <c r="E11" s="3" t="s">
        <v>98</v>
      </c>
      <c r="F11" s="3" t="s">
        <v>40</v>
      </c>
      <c r="G11" s="3" t="s">
        <v>18</v>
      </c>
      <c r="H11" s="3" t="s">
        <v>18</v>
      </c>
      <c r="I11" s="3" t="s">
        <v>18</v>
      </c>
      <c r="J11" s="3" t="s">
        <v>18</v>
      </c>
      <c r="K11" s="3" t="s">
        <v>98</v>
      </c>
      <c r="L11" s="3" t="s">
        <v>99</v>
      </c>
      <c r="M11" s="3" t="s">
        <v>100</v>
      </c>
      <c r="N11" s="3" t="s">
        <v>101</v>
      </c>
      <c r="O11" s="3" t="s">
        <v>18</v>
      </c>
      <c r="P11" s="4" t="s">
        <v>102</v>
      </c>
      <c r="Q11" s="3" t="s">
        <v>18</v>
      </c>
    </row>
    <row r="12" spans="1:17" s="7" customFormat="1" ht="63">
      <c r="A12" s="5" t="s">
        <v>103</v>
      </c>
      <c r="B12" s="5" t="s">
        <v>104</v>
      </c>
      <c r="C12" s="5" t="s">
        <v>17</v>
      </c>
      <c r="D12" s="5" t="s">
        <v>105</v>
      </c>
      <c r="E12" s="5" t="s">
        <v>106</v>
      </c>
      <c r="F12" s="5" t="s">
        <v>107</v>
      </c>
      <c r="G12" s="5" t="s">
        <v>108</v>
      </c>
      <c r="H12" s="5" t="s">
        <v>18</v>
      </c>
      <c r="I12" s="5" t="s">
        <v>18</v>
      </c>
      <c r="J12" s="5" t="s">
        <v>18</v>
      </c>
      <c r="K12" s="5" t="s">
        <v>109</v>
      </c>
      <c r="L12" s="5" t="s">
        <v>110</v>
      </c>
      <c r="M12" s="5" t="s">
        <v>111</v>
      </c>
      <c r="N12" s="5" t="s">
        <v>112</v>
      </c>
      <c r="O12" s="5" t="s">
        <v>18</v>
      </c>
      <c r="P12" s="6" t="s">
        <v>95</v>
      </c>
      <c r="Q12" s="5" t="s">
        <v>18</v>
      </c>
    </row>
    <row r="13" spans="1:17" ht="15.75">
      <c r="A13" s="3" t="s">
        <v>113</v>
      </c>
      <c r="B13" s="3" t="s">
        <v>114</v>
      </c>
      <c r="C13" s="3" t="s">
        <v>17</v>
      </c>
      <c r="D13" s="3" t="s">
        <v>115</v>
      </c>
      <c r="E13" s="3" t="s">
        <v>116</v>
      </c>
      <c r="F13" s="3" t="s">
        <v>40</v>
      </c>
      <c r="G13" s="3" t="s">
        <v>18</v>
      </c>
      <c r="H13" s="3" t="s">
        <v>116</v>
      </c>
      <c r="I13" s="3" t="s">
        <v>18</v>
      </c>
      <c r="J13" s="3" t="s">
        <v>18</v>
      </c>
      <c r="K13" s="3" t="s">
        <v>18</v>
      </c>
      <c r="L13" s="3" t="s">
        <v>117</v>
      </c>
      <c r="M13" s="3" t="s">
        <v>118</v>
      </c>
      <c r="N13" s="3" t="s">
        <v>119</v>
      </c>
      <c r="O13" s="3" t="s">
        <v>18</v>
      </c>
      <c r="P13" s="4" t="s">
        <v>120</v>
      </c>
      <c r="Q13" s="3" t="s">
        <v>18</v>
      </c>
    </row>
    <row r="14" spans="1:17" ht="31.5">
      <c r="A14" s="3" t="s">
        <v>121</v>
      </c>
      <c r="B14" s="3" t="s">
        <v>122</v>
      </c>
      <c r="C14" s="3" t="s">
        <v>17</v>
      </c>
      <c r="D14" s="3" t="s">
        <v>123</v>
      </c>
      <c r="E14" s="3" t="s">
        <v>108</v>
      </c>
      <c r="F14" s="3" t="s">
        <v>40</v>
      </c>
      <c r="G14" s="3" t="s">
        <v>18</v>
      </c>
      <c r="H14" s="3" t="s">
        <v>108</v>
      </c>
      <c r="I14" s="3" t="s">
        <v>18</v>
      </c>
      <c r="J14" s="3" t="s">
        <v>18</v>
      </c>
      <c r="K14" s="3" t="s">
        <v>18</v>
      </c>
      <c r="L14" s="3" t="s">
        <v>124</v>
      </c>
      <c r="M14" s="3" t="s">
        <v>125</v>
      </c>
      <c r="N14" s="3" t="s">
        <v>18</v>
      </c>
      <c r="O14" s="3" t="s">
        <v>126</v>
      </c>
      <c r="P14" s="4" t="s">
        <v>120</v>
      </c>
      <c r="Q14" s="3" t="s">
        <v>18</v>
      </c>
    </row>
    <row r="15" spans="1:17" ht="47.25">
      <c r="A15" s="3" t="s">
        <v>127</v>
      </c>
      <c r="B15" s="3" t="s">
        <v>128</v>
      </c>
      <c r="C15" s="3" t="s">
        <v>17</v>
      </c>
      <c r="D15" s="3" t="s">
        <v>129</v>
      </c>
      <c r="E15" s="3" t="s">
        <v>130</v>
      </c>
      <c r="F15" s="3" t="s">
        <v>40</v>
      </c>
      <c r="G15" s="3" t="s">
        <v>131</v>
      </c>
      <c r="H15" s="3" t="s">
        <v>132</v>
      </c>
      <c r="I15" s="3" t="s">
        <v>132</v>
      </c>
      <c r="J15" s="3" t="s">
        <v>18</v>
      </c>
      <c r="K15" s="3" t="s">
        <v>18</v>
      </c>
      <c r="L15" s="3" t="s">
        <v>133</v>
      </c>
      <c r="M15" s="3" t="s">
        <v>134</v>
      </c>
      <c r="N15" s="3" t="s">
        <v>18</v>
      </c>
      <c r="O15" s="3" t="s">
        <v>135</v>
      </c>
      <c r="P15" s="4" t="s">
        <v>120</v>
      </c>
      <c r="Q15" s="3" t="s">
        <v>18</v>
      </c>
    </row>
    <row r="16" spans="1:17" ht="47.25">
      <c r="A16" s="3" t="s">
        <v>136</v>
      </c>
      <c r="B16" s="3" t="s">
        <v>137</v>
      </c>
      <c r="C16" s="3" t="s">
        <v>17</v>
      </c>
      <c r="D16" s="3" t="s">
        <v>138</v>
      </c>
      <c r="E16" s="3" t="s">
        <v>139</v>
      </c>
      <c r="F16" s="3" t="s">
        <v>18</v>
      </c>
      <c r="G16" s="3" t="s">
        <v>18</v>
      </c>
      <c r="H16" s="3" t="s">
        <v>18</v>
      </c>
      <c r="I16" s="3" t="s">
        <v>18</v>
      </c>
      <c r="J16" s="3" t="s">
        <v>140</v>
      </c>
      <c r="K16" s="3" t="s">
        <v>131</v>
      </c>
      <c r="L16" s="3" t="s">
        <v>141</v>
      </c>
      <c r="M16" s="3" t="s">
        <v>142</v>
      </c>
      <c r="N16" s="3">
        <v>935.556749</v>
      </c>
      <c r="O16" s="3" t="s">
        <v>143</v>
      </c>
      <c r="P16" s="4" t="s">
        <v>120</v>
      </c>
      <c r="Q16" s="3" t="s">
        <v>18</v>
      </c>
    </row>
    <row r="17" spans="1:17" ht="15.75">
      <c r="A17" s="3" t="s">
        <v>144</v>
      </c>
      <c r="B17" s="3" t="s">
        <v>145</v>
      </c>
      <c r="C17" s="3" t="s">
        <v>17</v>
      </c>
      <c r="D17" s="3" t="s">
        <v>146</v>
      </c>
      <c r="E17" s="3" t="s">
        <v>147</v>
      </c>
      <c r="F17" s="3" t="s">
        <v>40</v>
      </c>
      <c r="G17" s="3" t="s">
        <v>18</v>
      </c>
      <c r="H17" s="3" t="s">
        <v>18</v>
      </c>
      <c r="I17" s="3" t="s">
        <v>18</v>
      </c>
      <c r="J17" s="3" t="s">
        <v>18</v>
      </c>
      <c r="K17" s="3" t="s">
        <v>147</v>
      </c>
      <c r="L17" s="3" t="s">
        <v>148</v>
      </c>
      <c r="M17" s="3" t="s">
        <v>149</v>
      </c>
      <c r="N17" s="3" t="s">
        <v>150</v>
      </c>
      <c r="O17" s="3" t="s">
        <v>18</v>
      </c>
      <c r="P17" s="4" t="s">
        <v>151</v>
      </c>
      <c r="Q17" s="3" t="s">
        <v>18</v>
      </c>
    </row>
    <row r="18" spans="1:17" ht="15.75">
      <c r="A18" s="3" t="s">
        <v>152</v>
      </c>
      <c r="B18" s="3" t="s">
        <v>153</v>
      </c>
      <c r="C18" s="3" t="s">
        <v>17</v>
      </c>
      <c r="D18" s="3" t="s">
        <v>154</v>
      </c>
      <c r="E18" s="3" t="s">
        <v>155</v>
      </c>
      <c r="F18" s="3" t="s">
        <v>40</v>
      </c>
      <c r="G18" s="3" t="s">
        <v>48</v>
      </c>
      <c r="H18" s="3" t="s">
        <v>44</v>
      </c>
      <c r="I18" s="3" t="s">
        <v>18</v>
      </c>
      <c r="J18" s="3" t="s">
        <v>18</v>
      </c>
      <c r="K18" s="3" t="s">
        <v>18</v>
      </c>
      <c r="L18" s="3" t="s">
        <v>156</v>
      </c>
      <c r="M18" s="3" t="s">
        <v>157</v>
      </c>
      <c r="N18" s="3" t="s">
        <v>18</v>
      </c>
      <c r="O18" s="3" t="s">
        <v>158</v>
      </c>
      <c r="P18" s="4" t="s">
        <v>151</v>
      </c>
      <c r="Q18" s="3" t="s">
        <v>18</v>
      </c>
    </row>
    <row r="19" spans="1:17" ht="15.75">
      <c r="A19" s="3" t="s">
        <v>159</v>
      </c>
      <c r="B19" s="3" t="s">
        <v>160</v>
      </c>
      <c r="C19" s="3" t="s">
        <v>17</v>
      </c>
      <c r="D19" s="3" t="s">
        <v>161</v>
      </c>
      <c r="E19" s="3" t="s">
        <v>162</v>
      </c>
      <c r="F19" s="3" t="s">
        <v>18</v>
      </c>
      <c r="G19" s="3" t="s">
        <v>18</v>
      </c>
      <c r="H19" s="3" t="s">
        <v>18</v>
      </c>
      <c r="I19" s="3" t="s">
        <v>18</v>
      </c>
      <c r="J19" s="3" t="s">
        <v>163</v>
      </c>
      <c r="K19" s="3" t="s">
        <v>164</v>
      </c>
      <c r="L19" s="3" t="s">
        <v>165</v>
      </c>
      <c r="M19" s="3" t="s">
        <v>166</v>
      </c>
      <c r="N19" s="3" t="s">
        <v>167</v>
      </c>
      <c r="O19" s="3" t="s">
        <v>18</v>
      </c>
      <c r="P19" s="4" t="s">
        <v>151</v>
      </c>
      <c r="Q19" s="3" t="s">
        <v>18</v>
      </c>
    </row>
    <row r="20" spans="1:17" ht="47.25">
      <c r="A20" s="3" t="s">
        <v>168</v>
      </c>
      <c r="B20" s="3" t="s">
        <v>169</v>
      </c>
      <c r="C20" s="3" t="s">
        <v>17</v>
      </c>
      <c r="D20" s="3" t="s">
        <v>170</v>
      </c>
      <c r="E20" s="3" t="s">
        <v>171</v>
      </c>
      <c r="F20" s="3" t="s">
        <v>18</v>
      </c>
      <c r="G20" s="3" t="s">
        <v>18</v>
      </c>
      <c r="H20" s="3" t="s">
        <v>171</v>
      </c>
      <c r="I20" s="3" t="s">
        <v>18</v>
      </c>
      <c r="J20" s="3" t="s">
        <v>18</v>
      </c>
      <c r="K20" s="3" t="s">
        <v>18</v>
      </c>
      <c r="L20" s="3" t="s">
        <v>172</v>
      </c>
      <c r="M20" s="3" t="s">
        <v>173</v>
      </c>
      <c r="N20" s="3" t="s">
        <v>174</v>
      </c>
      <c r="O20" s="3" t="s">
        <v>18</v>
      </c>
      <c r="P20" s="4" t="s">
        <v>151</v>
      </c>
      <c r="Q20" s="3" t="s">
        <v>18</v>
      </c>
    </row>
    <row r="21" spans="1:17" ht="31.5">
      <c r="A21" s="3" t="s">
        <v>21</v>
      </c>
      <c r="B21" s="3" t="s">
        <v>175</v>
      </c>
      <c r="C21" s="3" t="s">
        <v>17</v>
      </c>
      <c r="D21" s="3" t="s">
        <v>176</v>
      </c>
      <c r="E21" s="3" t="s">
        <v>177</v>
      </c>
      <c r="F21" s="3" t="s">
        <v>18</v>
      </c>
      <c r="G21" s="3" t="s">
        <v>18</v>
      </c>
      <c r="H21" s="3" t="s">
        <v>18</v>
      </c>
      <c r="I21" s="3" t="s">
        <v>43</v>
      </c>
      <c r="J21" s="3" t="s">
        <v>18</v>
      </c>
      <c r="K21" s="3" t="s">
        <v>178</v>
      </c>
      <c r="L21" s="3" t="s">
        <v>22</v>
      </c>
      <c r="M21" s="3" t="s">
        <v>179</v>
      </c>
      <c r="N21" s="3" t="s">
        <v>180</v>
      </c>
      <c r="O21" s="3" t="s">
        <v>18</v>
      </c>
      <c r="P21" s="4" t="s">
        <v>151</v>
      </c>
      <c r="Q21" s="3" t="s">
        <v>18</v>
      </c>
    </row>
    <row r="22" spans="1:17" ht="15.75">
      <c r="A22" s="3" t="s">
        <v>181</v>
      </c>
      <c r="B22" s="3" t="s">
        <v>182</v>
      </c>
      <c r="C22" s="3" t="s">
        <v>17</v>
      </c>
      <c r="D22" s="3" t="s">
        <v>183</v>
      </c>
      <c r="E22" s="3" t="s">
        <v>43</v>
      </c>
      <c r="F22" s="3" t="s">
        <v>184</v>
      </c>
      <c r="G22" s="3" t="s">
        <v>18</v>
      </c>
      <c r="H22" s="3" t="s">
        <v>18</v>
      </c>
      <c r="I22" s="3" t="s">
        <v>18</v>
      </c>
      <c r="J22" s="3" t="s">
        <v>18</v>
      </c>
      <c r="K22" s="3" t="s">
        <v>18</v>
      </c>
      <c r="L22" s="3" t="s">
        <v>185</v>
      </c>
      <c r="M22" s="3" t="s">
        <v>55</v>
      </c>
      <c r="N22" s="3" t="s">
        <v>186</v>
      </c>
      <c r="O22" s="3" t="s">
        <v>18</v>
      </c>
      <c r="P22" s="4" t="s">
        <v>120</v>
      </c>
      <c r="Q22" s="3" t="s">
        <v>18</v>
      </c>
    </row>
    <row r="23" spans="1:17" ht="31.5">
      <c r="A23" s="3" t="s">
        <v>187</v>
      </c>
      <c r="B23" s="3" t="s">
        <v>188</v>
      </c>
      <c r="C23" s="3" t="s">
        <v>17</v>
      </c>
      <c r="D23" s="3" t="s">
        <v>189</v>
      </c>
      <c r="E23" s="3" t="s">
        <v>190</v>
      </c>
      <c r="F23" s="3" t="s">
        <v>18</v>
      </c>
      <c r="G23" s="3" t="s">
        <v>18</v>
      </c>
      <c r="H23" s="3" t="s">
        <v>191</v>
      </c>
      <c r="I23" s="3" t="s">
        <v>191</v>
      </c>
      <c r="J23" s="3" t="s">
        <v>18</v>
      </c>
      <c r="K23" s="3" t="s">
        <v>192</v>
      </c>
      <c r="L23" s="3" t="s">
        <v>193</v>
      </c>
      <c r="M23" s="3" t="s">
        <v>194</v>
      </c>
      <c r="N23" s="3" t="s">
        <v>18</v>
      </c>
      <c r="O23" s="3" t="s">
        <v>195</v>
      </c>
      <c r="P23" s="4" t="s">
        <v>151</v>
      </c>
      <c r="Q23" s="3" t="s">
        <v>18</v>
      </c>
    </row>
    <row r="24" spans="1:17" ht="15.75">
      <c r="A24" s="3" t="s">
        <v>41</v>
      </c>
      <c r="B24" s="3" t="s">
        <v>196</v>
      </c>
      <c r="C24" s="3" t="s">
        <v>17</v>
      </c>
      <c r="D24" s="3" t="s">
        <v>20</v>
      </c>
      <c r="E24" s="3" t="s">
        <v>44</v>
      </c>
      <c r="F24" s="3" t="s">
        <v>18</v>
      </c>
      <c r="G24" s="3" t="s">
        <v>18</v>
      </c>
      <c r="H24" s="3" t="s">
        <v>18</v>
      </c>
      <c r="I24" s="3" t="s">
        <v>18</v>
      </c>
      <c r="J24" s="3" t="s">
        <v>18</v>
      </c>
      <c r="K24" s="3" t="s">
        <v>44</v>
      </c>
      <c r="L24" s="3" t="s">
        <v>45</v>
      </c>
      <c r="M24" s="3" t="s">
        <v>46</v>
      </c>
      <c r="N24" s="3" t="s">
        <v>47</v>
      </c>
      <c r="O24" s="3" t="s">
        <v>18</v>
      </c>
      <c r="P24" s="4" t="s">
        <v>151</v>
      </c>
      <c r="Q24" s="3" t="s">
        <v>18</v>
      </c>
    </row>
    <row r="25" spans="1:17" ht="15.75">
      <c r="A25" s="3" t="s">
        <v>19</v>
      </c>
      <c r="B25" s="3" t="s">
        <v>197</v>
      </c>
      <c r="C25" s="3" t="s">
        <v>17</v>
      </c>
      <c r="D25" s="3" t="s">
        <v>38</v>
      </c>
      <c r="E25" s="3" t="s">
        <v>198</v>
      </c>
      <c r="F25" s="3" t="s">
        <v>184</v>
      </c>
      <c r="G25" s="3" t="s">
        <v>18</v>
      </c>
      <c r="H25" s="3" t="s">
        <v>18</v>
      </c>
      <c r="I25" s="3" t="s">
        <v>18</v>
      </c>
      <c r="J25" s="3" t="s">
        <v>18</v>
      </c>
      <c r="K25" s="3" t="s">
        <v>198</v>
      </c>
      <c r="L25" s="3" t="s">
        <v>199</v>
      </c>
      <c r="M25" s="3" t="s">
        <v>200</v>
      </c>
      <c r="N25" s="3" t="s">
        <v>201</v>
      </c>
      <c r="O25" s="3" t="s">
        <v>18</v>
      </c>
      <c r="P25" s="4" t="s">
        <v>151</v>
      </c>
      <c r="Q25" s="3" t="s">
        <v>18</v>
      </c>
    </row>
    <row r="26" spans="1:17" ht="15.75">
      <c r="A26" s="3" t="s">
        <v>202</v>
      </c>
      <c r="B26" s="3" t="s">
        <v>203</v>
      </c>
      <c r="C26" s="3" t="s">
        <v>17</v>
      </c>
      <c r="D26" s="3" t="s">
        <v>204</v>
      </c>
      <c r="E26" s="3" t="s">
        <v>39</v>
      </c>
      <c r="F26" s="3" t="s">
        <v>40</v>
      </c>
      <c r="G26" s="3" t="s">
        <v>18</v>
      </c>
      <c r="H26" s="3" t="s">
        <v>18</v>
      </c>
      <c r="I26" s="3" t="s">
        <v>18</v>
      </c>
      <c r="J26" s="3" t="s">
        <v>18</v>
      </c>
      <c r="K26" s="3" t="s">
        <v>39</v>
      </c>
      <c r="L26" s="3" t="s">
        <v>205</v>
      </c>
      <c r="M26" s="3" t="s">
        <v>206</v>
      </c>
      <c r="N26" s="3" t="s">
        <v>18</v>
      </c>
      <c r="O26" s="3" t="s">
        <v>18</v>
      </c>
      <c r="P26" s="4" t="s">
        <v>151</v>
      </c>
      <c r="Q26" s="3" t="s">
        <v>18</v>
      </c>
    </row>
    <row r="27" spans="1:17" s="7" customFormat="1" ht="47.25">
      <c r="A27" s="5" t="s">
        <v>207</v>
      </c>
      <c r="B27" s="5" t="s">
        <v>208</v>
      </c>
      <c r="C27" s="5" t="s">
        <v>17</v>
      </c>
      <c r="D27" s="5" t="s">
        <v>209</v>
      </c>
      <c r="E27" s="5" t="s">
        <v>210</v>
      </c>
      <c r="F27" s="5" t="s">
        <v>211</v>
      </c>
      <c r="G27" s="5" t="s">
        <v>18</v>
      </c>
      <c r="H27" s="5" t="s">
        <v>18</v>
      </c>
      <c r="I27" s="5" t="s">
        <v>18</v>
      </c>
      <c r="J27" s="5" t="s">
        <v>18</v>
      </c>
      <c r="K27" s="5" t="s">
        <v>210</v>
      </c>
      <c r="L27" s="5" t="s">
        <v>212</v>
      </c>
      <c r="M27" s="5" t="s">
        <v>213</v>
      </c>
      <c r="N27" s="5">
        <v>903.589531</v>
      </c>
      <c r="O27" s="5" t="s">
        <v>214</v>
      </c>
      <c r="P27" s="6" t="s">
        <v>151</v>
      </c>
      <c r="Q27" s="5" t="s">
        <v>18</v>
      </c>
    </row>
    <row r="28" spans="1:17" ht="47.25">
      <c r="A28" s="3" t="s">
        <v>215</v>
      </c>
      <c r="B28" s="3" t="s">
        <v>216</v>
      </c>
      <c r="C28" s="3" t="s">
        <v>17</v>
      </c>
      <c r="D28" s="3" t="s">
        <v>217</v>
      </c>
      <c r="E28" s="3" t="s">
        <v>218</v>
      </c>
      <c r="F28" s="3" t="s">
        <v>219</v>
      </c>
      <c r="G28" s="3" t="s">
        <v>48</v>
      </c>
      <c r="H28" s="3" t="s">
        <v>48</v>
      </c>
      <c r="I28" s="3" t="s">
        <v>18</v>
      </c>
      <c r="J28" s="3" t="s">
        <v>18</v>
      </c>
      <c r="K28" s="3" t="s">
        <v>220</v>
      </c>
      <c r="L28" s="3" t="s">
        <v>221</v>
      </c>
      <c r="M28" s="3" t="s">
        <v>222</v>
      </c>
      <c r="N28" s="3" t="s">
        <v>223</v>
      </c>
      <c r="O28" s="3" t="s">
        <v>18</v>
      </c>
      <c r="P28" s="4" t="s">
        <v>151</v>
      </c>
      <c r="Q28" s="3" t="s">
        <v>18</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160"/>
  <sheetViews>
    <sheetView tabSelected="1" zoomScalePageLayoutView="0" workbookViewId="0" topLeftCell="A130">
      <selection activeCell="B136" sqref="B136"/>
    </sheetView>
  </sheetViews>
  <sheetFormatPr defaultColWidth="9.00390625" defaultRowHeight="15"/>
  <cols>
    <col min="1" max="1" width="6.28125" style="14" customWidth="1"/>
    <col min="2" max="2" width="62.28125" style="15" customWidth="1"/>
    <col min="3" max="3" width="9.28125" style="24" bestFit="1" customWidth="1"/>
    <col min="4" max="4" width="9.00390625" style="24" customWidth="1"/>
    <col min="5" max="5" width="29.140625" style="24" customWidth="1"/>
    <col min="6" max="6" width="11.28125" style="24" bestFit="1" customWidth="1"/>
    <col min="7" max="7" width="12.140625" style="24" bestFit="1" customWidth="1"/>
    <col min="8" max="8" width="11.28125" style="24" bestFit="1" customWidth="1"/>
    <col min="9" max="9" width="8.00390625" style="137" customWidth="1"/>
    <col min="10" max="10" width="8.421875" style="14" customWidth="1"/>
    <col min="11" max="13" width="9.28125" style="14" bestFit="1" customWidth="1"/>
    <col min="14" max="14" width="11.28125" style="14" bestFit="1" customWidth="1"/>
    <col min="15" max="15" width="12.140625" style="14" bestFit="1" customWidth="1"/>
    <col min="16" max="16" width="11.28125" style="14" bestFit="1" customWidth="1"/>
    <col min="17" max="19" width="9.00390625" style="14" customWidth="1"/>
    <col min="20" max="22" width="10.421875" style="14" bestFit="1" customWidth="1"/>
    <col min="23" max="16384" width="9.00390625" style="14" customWidth="1"/>
  </cols>
  <sheetData>
    <row r="1" spans="1:13" ht="25.5">
      <c r="A1" s="139" t="s">
        <v>234</v>
      </c>
      <c r="B1" s="139"/>
      <c r="C1" s="139"/>
      <c r="D1" s="139"/>
      <c r="E1" s="139"/>
      <c r="F1" s="139"/>
      <c r="G1" s="139"/>
      <c r="H1" s="139"/>
      <c r="I1" s="139"/>
      <c r="J1" s="139"/>
      <c r="K1" s="139"/>
      <c r="L1" s="139"/>
      <c r="M1" s="139"/>
    </row>
    <row r="2" spans="1:13" ht="25.5">
      <c r="A2" s="140" t="s">
        <v>268</v>
      </c>
      <c r="B2" s="140"/>
      <c r="C2" s="140"/>
      <c r="D2" s="140"/>
      <c r="E2" s="140"/>
      <c r="F2" s="140"/>
      <c r="G2" s="140"/>
      <c r="H2" s="140"/>
      <c r="I2" s="140"/>
      <c r="J2" s="140"/>
      <c r="K2" s="140"/>
      <c r="L2" s="140"/>
      <c r="M2" s="140"/>
    </row>
    <row r="3" spans="1:13" ht="26.25" thickBot="1">
      <c r="A3" s="141" t="s">
        <v>399</v>
      </c>
      <c r="B3" s="141"/>
      <c r="C3" s="141"/>
      <c r="D3" s="141"/>
      <c r="E3" s="141"/>
      <c r="F3" s="141"/>
      <c r="G3" s="141"/>
      <c r="H3" s="141"/>
      <c r="I3" s="141"/>
      <c r="J3" s="141"/>
      <c r="K3" s="141"/>
      <c r="L3" s="141"/>
      <c r="M3" s="141"/>
    </row>
    <row r="4" spans="1:13" ht="63.75" customHeight="1">
      <c r="A4" s="9" t="s">
        <v>27</v>
      </c>
      <c r="B4" s="8" t="s">
        <v>224</v>
      </c>
      <c r="C4" s="8" t="s">
        <v>496</v>
      </c>
      <c r="D4" s="8" t="s">
        <v>233</v>
      </c>
      <c r="E4" s="8" t="s">
        <v>3</v>
      </c>
      <c r="F4" s="8" t="s">
        <v>225</v>
      </c>
      <c r="G4" s="8" t="s">
        <v>229</v>
      </c>
      <c r="H4" s="8" t="s">
        <v>236</v>
      </c>
      <c r="I4" s="122" t="s">
        <v>226</v>
      </c>
      <c r="J4" s="10" t="s">
        <v>227</v>
      </c>
      <c r="K4" s="10" t="s">
        <v>228</v>
      </c>
      <c r="L4" s="11" t="s">
        <v>231</v>
      </c>
      <c r="M4" s="11" t="s">
        <v>232</v>
      </c>
    </row>
    <row r="5" spans="1:13" ht="18.75" customHeight="1">
      <c r="A5" s="31">
        <f>SUBTOTAL(103,$B$5:B5)</f>
        <v>1</v>
      </c>
      <c r="B5" s="32" t="s">
        <v>237</v>
      </c>
      <c r="C5" s="33">
        <v>1999</v>
      </c>
      <c r="D5" s="34" t="s">
        <v>17</v>
      </c>
      <c r="E5" s="35" t="s">
        <v>248</v>
      </c>
      <c r="F5" s="36">
        <v>63</v>
      </c>
      <c r="G5" s="37">
        <v>24</v>
      </c>
      <c r="H5" s="38"/>
      <c r="I5" s="123">
        <v>1</v>
      </c>
      <c r="J5" s="39" t="s">
        <v>18</v>
      </c>
      <c r="K5" s="39"/>
      <c r="L5" s="39" t="s">
        <v>18</v>
      </c>
      <c r="M5" s="39">
        <v>62</v>
      </c>
    </row>
    <row r="6" spans="1:13" ht="18.75" customHeight="1">
      <c r="A6" s="40">
        <f>SUBTOTAL(103,$B$5:B6)</f>
        <v>2</v>
      </c>
      <c r="B6" s="41" t="s">
        <v>269</v>
      </c>
      <c r="C6" s="42">
        <v>2000</v>
      </c>
      <c r="D6" s="43" t="s">
        <v>17</v>
      </c>
      <c r="E6" s="41" t="s">
        <v>270</v>
      </c>
      <c r="F6" s="44">
        <v>25</v>
      </c>
      <c r="G6" s="45">
        <v>12</v>
      </c>
      <c r="H6" s="45"/>
      <c r="I6" s="124">
        <v>3</v>
      </c>
      <c r="J6" s="46">
        <v>3</v>
      </c>
      <c r="K6" s="46">
        <v>4</v>
      </c>
      <c r="L6" s="46"/>
      <c r="M6" s="46">
        <v>15</v>
      </c>
    </row>
    <row r="7" spans="1:13" ht="18.75" customHeight="1">
      <c r="A7" s="40">
        <f>SUBTOTAL(103,$B$5:B7)</f>
        <v>3</v>
      </c>
      <c r="B7" s="47" t="s">
        <v>271</v>
      </c>
      <c r="C7" s="42">
        <v>2001</v>
      </c>
      <c r="D7" s="43" t="s">
        <v>17</v>
      </c>
      <c r="E7" s="48" t="s">
        <v>272</v>
      </c>
      <c r="F7" s="49">
        <v>32</v>
      </c>
      <c r="G7" s="50">
        <v>16</v>
      </c>
      <c r="H7" s="50"/>
      <c r="I7" s="125">
        <v>32</v>
      </c>
      <c r="J7" s="51"/>
      <c r="K7" s="51"/>
      <c r="L7" s="51"/>
      <c r="M7" s="51"/>
    </row>
    <row r="8" spans="1:13" ht="18.75" customHeight="1">
      <c r="A8" s="40">
        <f>SUBTOTAL(103,$B$5:B8)</f>
        <v>4</v>
      </c>
      <c r="B8" s="52" t="s">
        <v>273</v>
      </c>
      <c r="C8" s="42">
        <v>2002</v>
      </c>
      <c r="D8" s="43" t="s">
        <v>17</v>
      </c>
      <c r="E8" s="41" t="s">
        <v>274</v>
      </c>
      <c r="F8" s="44">
        <v>250</v>
      </c>
      <c r="G8" s="45">
        <v>75</v>
      </c>
      <c r="H8" s="45"/>
      <c r="I8" s="124"/>
      <c r="J8" s="46"/>
      <c r="K8" s="46"/>
      <c r="L8" s="46">
        <v>150</v>
      </c>
      <c r="M8" s="46">
        <v>100</v>
      </c>
    </row>
    <row r="9" spans="1:13" ht="18.75" customHeight="1">
      <c r="A9" s="40">
        <f>SUBTOTAL(103,$B$5:B9)</f>
        <v>5</v>
      </c>
      <c r="B9" s="47" t="s">
        <v>275</v>
      </c>
      <c r="C9" s="42">
        <v>2003</v>
      </c>
      <c r="D9" s="53" t="s">
        <v>17</v>
      </c>
      <c r="E9" s="54" t="s">
        <v>276</v>
      </c>
      <c r="F9" s="55">
        <v>9</v>
      </c>
      <c r="G9" s="56">
        <v>4</v>
      </c>
      <c r="H9" s="56"/>
      <c r="I9" s="126">
        <v>9</v>
      </c>
      <c r="J9" s="57"/>
      <c r="K9" s="57"/>
      <c r="L9" s="46"/>
      <c r="M9" s="46"/>
    </row>
    <row r="10" spans="1:13" ht="18.75" customHeight="1">
      <c r="A10" s="40">
        <f>SUBTOTAL(103,$B$5:B10)</f>
        <v>6</v>
      </c>
      <c r="B10" s="41" t="s">
        <v>257</v>
      </c>
      <c r="C10" s="42">
        <v>2004</v>
      </c>
      <c r="D10" s="43" t="s">
        <v>17</v>
      </c>
      <c r="E10" s="41" t="s">
        <v>258</v>
      </c>
      <c r="F10" s="44">
        <v>537</v>
      </c>
      <c r="G10" s="45">
        <v>218</v>
      </c>
      <c r="H10" s="45"/>
      <c r="I10" s="124"/>
      <c r="J10" s="46"/>
      <c r="K10" s="46"/>
      <c r="L10" s="46">
        <v>536</v>
      </c>
      <c r="M10" s="46">
        <v>1</v>
      </c>
    </row>
    <row r="11" spans="1:13" ht="18.75" customHeight="1">
      <c r="A11" s="40">
        <f>SUBTOTAL(103,$B$5:B11)</f>
        <v>7</v>
      </c>
      <c r="B11" s="47" t="s">
        <v>277</v>
      </c>
      <c r="C11" s="42">
        <v>2005</v>
      </c>
      <c r="D11" s="43" t="s">
        <v>17</v>
      </c>
      <c r="E11" s="41" t="s">
        <v>278</v>
      </c>
      <c r="F11" s="44">
        <v>100</v>
      </c>
      <c r="G11" s="45">
        <v>50</v>
      </c>
      <c r="H11" s="45"/>
      <c r="I11" s="125">
        <v>30</v>
      </c>
      <c r="J11" s="58">
        <v>30</v>
      </c>
      <c r="K11" s="58">
        <v>40</v>
      </c>
      <c r="L11" s="58"/>
      <c r="M11" s="58"/>
    </row>
    <row r="12" spans="1:13" ht="18.75" customHeight="1">
      <c r="A12" s="40">
        <f>SUBTOTAL(103,$B$5:B12)</f>
        <v>8</v>
      </c>
      <c r="B12" s="52" t="s">
        <v>279</v>
      </c>
      <c r="C12" s="42">
        <v>2006</v>
      </c>
      <c r="D12" s="43" t="s">
        <v>17</v>
      </c>
      <c r="E12" s="41" t="s">
        <v>280</v>
      </c>
      <c r="F12" s="44">
        <v>16</v>
      </c>
      <c r="G12" s="45">
        <v>8</v>
      </c>
      <c r="H12" s="45"/>
      <c r="I12" s="124">
        <v>5</v>
      </c>
      <c r="J12" s="46">
        <v>5</v>
      </c>
      <c r="K12" s="46">
        <v>6</v>
      </c>
      <c r="L12" s="46"/>
      <c r="M12" s="46"/>
    </row>
    <row r="13" spans="1:13" ht="18.75" customHeight="1">
      <c r="A13" s="40">
        <f>SUBTOTAL(103,$B$5:B13)</f>
        <v>9</v>
      </c>
      <c r="B13" s="47" t="s">
        <v>255</v>
      </c>
      <c r="C13" s="42">
        <v>2007</v>
      </c>
      <c r="D13" s="43" t="s">
        <v>17</v>
      </c>
      <c r="E13" s="59" t="s">
        <v>256</v>
      </c>
      <c r="F13" s="60">
        <v>30</v>
      </c>
      <c r="G13" s="61">
        <v>15</v>
      </c>
      <c r="H13" s="61"/>
      <c r="I13" s="127">
        <v>10</v>
      </c>
      <c r="J13" s="62">
        <v>10</v>
      </c>
      <c r="K13" s="62">
        <v>10</v>
      </c>
      <c r="L13" s="62"/>
      <c r="M13" s="62"/>
    </row>
    <row r="14" spans="1:13" ht="18.75" customHeight="1">
      <c r="A14" s="40">
        <f>SUBTOTAL(103,$B$5:B14)</f>
        <v>10</v>
      </c>
      <c r="B14" s="47" t="s">
        <v>263</v>
      </c>
      <c r="C14" s="42">
        <v>2008</v>
      </c>
      <c r="D14" s="43" t="s">
        <v>17</v>
      </c>
      <c r="E14" s="41" t="s">
        <v>264</v>
      </c>
      <c r="F14" s="44">
        <v>42</v>
      </c>
      <c r="G14" s="45">
        <v>30</v>
      </c>
      <c r="H14" s="63"/>
      <c r="I14" s="124">
        <v>21</v>
      </c>
      <c r="J14" s="46">
        <v>21</v>
      </c>
      <c r="K14" s="46"/>
      <c r="L14" s="46"/>
      <c r="M14" s="46"/>
    </row>
    <row r="15" spans="1:13" ht="18.75" customHeight="1">
      <c r="A15" s="40">
        <f>SUBTOTAL(103,$B$5:B15)</f>
        <v>11</v>
      </c>
      <c r="B15" s="52" t="s">
        <v>281</v>
      </c>
      <c r="C15" s="42">
        <v>2009</v>
      </c>
      <c r="D15" s="43" t="s">
        <v>17</v>
      </c>
      <c r="E15" s="64" t="s">
        <v>282</v>
      </c>
      <c r="F15" s="44">
        <v>8</v>
      </c>
      <c r="G15" s="45">
        <v>4</v>
      </c>
      <c r="H15" s="45"/>
      <c r="I15" s="124">
        <v>4</v>
      </c>
      <c r="J15" s="46">
        <v>4</v>
      </c>
      <c r="K15" s="46"/>
      <c r="L15" s="46"/>
      <c r="M15" s="46"/>
    </row>
    <row r="16" spans="1:13" ht="18.75" customHeight="1">
      <c r="A16" s="40">
        <f>SUBTOTAL(103,$B$5:B16)</f>
        <v>12</v>
      </c>
      <c r="B16" s="41" t="s">
        <v>283</v>
      </c>
      <c r="C16" s="42">
        <v>2010</v>
      </c>
      <c r="D16" s="53" t="s">
        <v>17</v>
      </c>
      <c r="E16" s="54" t="s">
        <v>284</v>
      </c>
      <c r="F16" s="44">
        <v>17</v>
      </c>
      <c r="G16" s="45"/>
      <c r="H16" s="45"/>
      <c r="I16" s="126">
        <v>3</v>
      </c>
      <c r="J16" s="57">
        <v>4</v>
      </c>
      <c r="K16" s="57">
        <v>10</v>
      </c>
      <c r="L16" s="46"/>
      <c r="M16" s="46"/>
    </row>
    <row r="17" spans="1:13" ht="18.75" customHeight="1">
      <c r="A17" s="40">
        <f>SUBTOTAL(103,$B$5:B17)</f>
        <v>13</v>
      </c>
      <c r="B17" s="65" t="s">
        <v>239</v>
      </c>
      <c r="C17" s="42">
        <v>2011</v>
      </c>
      <c r="D17" s="66" t="s">
        <v>17</v>
      </c>
      <c r="E17" s="41" t="s">
        <v>285</v>
      </c>
      <c r="F17" s="67">
        <v>70</v>
      </c>
      <c r="G17" s="68">
        <v>45</v>
      </c>
      <c r="H17" s="68"/>
      <c r="I17" s="124">
        <v>34</v>
      </c>
      <c r="J17" s="46">
        <v>34</v>
      </c>
      <c r="K17" s="46">
        <v>2</v>
      </c>
      <c r="L17" s="46" t="s">
        <v>18</v>
      </c>
      <c r="M17" s="46"/>
    </row>
    <row r="18" spans="1:13" ht="18.75" customHeight="1">
      <c r="A18" s="40">
        <f>SUBTOTAL(103,$B$5:B18)</f>
        <v>14</v>
      </c>
      <c r="B18" s="47" t="s">
        <v>286</v>
      </c>
      <c r="C18" s="42">
        <v>2012</v>
      </c>
      <c r="D18" s="43" t="s">
        <v>17</v>
      </c>
      <c r="E18" s="41" t="s">
        <v>287</v>
      </c>
      <c r="F18" s="44">
        <v>15</v>
      </c>
      <c r="G18" s="45">
        <v>7</v>
      </c>
      <c r="H18" s="63"/>
      <c r="I18" s="124">
        <v>5</v>
      </c>
      <c r="J18" s="46">
        <v>5</v>
      </c>
      <c r="K18" s="46">
        <v>5</v>
      </c>
      <c r="L18" s="46"/>
      <c r="M18" s="46"/>
    </row>
    <row r="19" spans="1:13" ht="18.75" customHeight="1">
      <c r="A19" s="40">
        <f>SUBTOTAL(103,$B$5:B19)</f>
        <v>15</v>
      </c>
      <c r="B19" s="47" t="s">
        <v>238</v>
      </c>
      <c r="C19" s="42">
        <v>2013</v>
      </c>
      <c r="D19" s="43" t="s">
        <v>17</v>
      </c>
      <c r="E19" s="41" t="s">
        <v>288</v>
      </c>
      <c r="F19" s="44">
        <v>40</v>
      </c>
      <c r="G19" s="45">
        <v>20</v>
      </c>
      <c r="H19" s="45"/>
      <c r="I19" s="124">
        <v>13</v>
      </c>
      <c r="J19" s="46">
        <v>13</v>
      </c>
      <c r="K19" s="46">
        <v>14</v>
      </c>
      <c r="L19" s="46"/>
      <c r="M19" s="46"/>
    </row>
    <row r="20" spans="1:13" ht="18.75" customHeight="1">
      <c r="A20" s="40">
        <f>SUBTOTAL(103,$B$5:B20)</f>
        <v>16</v>
      </c>
      <c r="B20" s="47" t="s">
        <v>261</v>
      </c>
      <c r="C20" s="42">
        <v>2014</v>
      </c>
      <c r="D20" s="43" t="s">
        <v>230</v>
      </c>
      <c r="E20" s="41" t="s">
        <v>262</v>
      </c>
      <c r="F20" s="69">
        <v>2</v>
      </c>
      <c r="G20" s="70">
        <v>1</v>
      </c>
      <c r="H20" s="70"/>
      <c r="I20" s="124">
        <v>1</v>
      </c>
      <c r="J20" s="71"/>
      <c r="K20" s="71">
        <v>1</v>
      </c>
      <c r="L20" s="71"/>
      <c r="M20" s="46"/>
    </row>
    <row r="21" spans="1:13" ht="18.75" customHeight="1">
      <c r="A21" s="40">
        <f>SUBTOTAL(103,$B$5:B21)</f>
        <v>17</v>
      </c>
      <c r="B21" s="72" t="s">
        <v>259</v>
      </c>
      <c r="C21" s="42">
        <v>2015</v>
      </c>
      <c r="D21" s="43" t="s">
        <v>17</v>
      </c>
      <c r="E21" s="41" t="s">
        <v>260</v>
      </c>
      <c r="F21" s="67">
        <v>18</v>
      </c>
      <c r="G21" s="68">
        <v>5</v>
      </c>
      <c r="H21" s="68"/>
      <c r="I21" s="124">
        <v>3</v>
      </c>
      <c r="J21" s="46">
        <v>2</v>
      </c>
      <c r="K21" s="46"/>
      <c r="L21" s="46">
        <v>3</v>
      </c>
      <c r="M21" s="46">
        <v>10</v>
      </c>
    </row>
    <row r="22" spans="1:13" ht="18.75" customHeight="1">
      <c r="A22" s="40">
        <f>SUBTOTAL(103,$B$5:B22)</f>
        <v>18</v>
      </c>
      <c r="B22" s="65" t="s">
        <v>289</v>
      </c>
      <c r="C22" s="42">
        <v>2016</v>
      </c>
      <c r="D22" s="66" t="s">
        <v>17</v>
      </c>
      <c r="E22" s="41" t="s">
        <v>290</v>
      </c>
      <c r="F22" s="67">
        <v>6</v>
      </c>
      <c r="G22" s="68"/>
      <c r="H22" s="68"/>
      <c r="I22" s="124">
        <v>2</v>
      </c>
      <c r="J22" s="46">
        <v>2</v>
      </c>
      <c r="K22" s="46"/>
      <c r="L22" s="46">
        <v>2</v>
      </c>
      <c r="M22" s="46"/>
    </row>
    <row r="23" spans="1:13" ht="18.75" customHeight="1">
      <c r="A23" s="40">
        <f>SUBTOTAL(103,$B$5:B23)</f>
        <v>19</v>
      </c>
      <c r="B23" s="47" t="s">
        <v>291</v>
      </c>
      <c r="C23" s="42">
        <v>2017</v>
      </c>
      <c r="D23" s="43" t="s">
        <v>17</v>
      </c>
      <c r="E23" s="41" t="s">
        <v>292</v>
      </c>
      <c r="F23" s="44">
        <v>20</v>
      </c>
      <c r="G23" s="45">
        <v>10</v>
      </c>
      <c r="H23" s="45"/>
      <c r="I23" s="124"/>
      <c r="J23" s="71"/>
      <c r="K23" s="71"/>
      <c r="L23" s="71"/>
      <c r="M23" s="46">
        <v>20</v>
      </c>
    </row>
    <row r="24" spans="1:13" ht="18.75" customHeight="1">
      <c r="A24" s="40">
        <f>SUBTOTAL(103,$B$5:B24)</f>
        <v>20</v>
      </c>
      <c r="B24" s="54" t="s">
        <v>293</v>
      </c>
      <c r="C24" s="42">
        <v>2018</v>
      </c>
      <c r="D24" s="43" t="s">
        <v>17</v>
      </c>
      <c r="E24" s="54" t="s">
        <v>294</v>
      </c>
      <c r="F24" s="55">
        <v>5</v>
      </c>
      <c r="G24" s="56">
        <v>2</v>
      </c>
      <c r="H24" s="56"/>
      <c r="I24" s="126"/>
      <c r="J24" s="57"/>
      <c r="K24" s="57"/>
      <c r="L24" s="46"/>
      <c r="M24" s="46">
        <v>5</v>
      </c>
    </row>
    <row r="25" spans="1:13" ht="18.75" customHeight="1">
      <c r="A25" s="40">
        <f>SUBTOTAL(103,$B$5:B25)</f>
        <v>21</v>
      </c>
      <c r="B25" s="47" t="s">
        <v>267</v>
      </c>
      <c r="C25" s="42">
        <v>2019</v>
      </c>
      <c r="D25" s="43" t="s">
        <v>17</v>
      </c>
      <c r="E25" s="41" t="s">
        <v>295</v>
      </c>
      <c r="F25" s="69">
        <v>37</v>
      </c>
      <c r="G25" s="70">
        <v>12</v>
      </c>
      <c r="H25" s="70"/>
      <c r="I25" s="124">
        <v>4</v>
      </c>
      <c r="J25" s="71">
        <v>4</v>
      </c>
      <c r="K25" s="71">
        <v>4</v>
      </c>
      <c r="L25" s="46"/>
      <c r="M25" s="46">
        <v>25</v>
      </c>
    </row>
    <row r="26" spans="1:13" ht="18.75" customHeight="1">
      <c r="A26" s="40">
        <f>SUBTOTAL(103,$B$5:B26)</f>
        <v>22</v>
      </c>
      <c r="B26" s="52" t="s">
        <v>244</v>
      </c>
      <c r="C26" s="42">
        <v>2020</v>
      </c>
      <c r="D26" s="43" t="s">
        <v>17</v>
      </c>
      <c r="E26" s="41" t="s">
        <v>251</v>
      </c>
      <c r="F26" s="44">
        <v>140</v>
      </c>
      <c r="G26" s="45">
        <v>20</v>
      </c>
      <c r="H26" s="45"/>
      <c r="I26" s="124"/>
      <c r="J26" s="46"/>
      <c r="K26" s="46"/>
      <c r="L26" s="46">
        <v>140</v>
      </c>
      <c r="M26" s="46"/>
    </row>
    <row r="27" spans="1:13" ht="18.75" customHeight="1">
      <c r="A27" s="40">
        <f>SUBTOTAL(103,$B$5:B27)</f>
        <v>23</v>
      </c>
      <c r="B27" s="73" t="s">
        <v>243</v>
      </c>
      <c r="C27" s="42">
        <v>2021</v>
      </c>
      <c r="D27" s="43" t="s">
        <v>17</v>
      </c>
      <c r="E27" s="64" t="s">
        <v>245</v>
      </c>
      <c r="F27" s="44">
        <v>7</v>
      </c>
      <c r="G27" s="45">
        <v>4</v>
      </c>
      <c r="H27" s="45"/>
      <c r="I27" s="124">
        <v>2</v>
      </c>
      <c r="J27" s="46">
        <v>2</v>
      </c>
      <c r="K27" s="46">
        <v>3</v>
      </c>
      <c r="L27" s="46"/>
      <c r="M27" s="46"/>
    </row>
    <row r="28" spans="1:13" ht="18.75" customHeight="1">
      <c r="A28" s="40">
        <f>SUBTOTAL(103,$B$5:B28)</f>
        <v>24</v>
      </c>
      <c r="B28" s="73" t="s">
        <v>296</v>
      </c>
      <c r="C28" s="42">
        <v>2022</v>
      </c>
      <c r="D28" s="43" t="s">
        <v>17</v>
      </c>
      <c r="E28" s="64" t="s">
        <v>297</v>
      </c>
      <c r="F28" s="44">
        <v>3</v>
      </c>
      <c r="G28" s="45">
        <v>1</v>
      </c>
      <c r="H28" s="45"/>
      <c r="I28" s="124"/>
      <c r="J28" s="46"/>
      <c r="K28" s="46">
        <v>3</v>
      </c>
      <c r="L28" s="46"/>
      <c r="M28" s="46"/>
    </row>
    <row r="29" spans="1:13" ht="18.75" customHeight="1">
      <c r="A29" s="40">
        <f>SUBTOTAL(103,$B$5:B29)</f>
        <v>25</v>
      </c>
      <c r="B29" s="52" t="s">
        <v>252</v>
      </c>
      <c r="C29" s="42">
        <v>2023</v>
      </c>
      <c r="D29" s="43" t="s">
        <v>17</v>
      </c>
      <c r="E29" s="41" t="s">
        <v>253</v>
      </c>
      <c r="F29" s="44">
        <v>5</v>
      </c>
      <c r="G29" s="45">
        <v>2</v>
      </c>
      <c r="H29" s="45"/>
      <c r="I29" s="124"/>
      <c r="J29" s="46">
        <v>2</v>
      </c>
      <c r="K29" s="46">
        <v>3</v>
      </c>
      <c r="L29" s="46"/>
      <c r="M29" s="46"/>
    </row>
    <row r="30" spans="1:13" ht="18.75" customHeight="1">
      <c r="A30" s="40">
        <f>SUBTOTAL(103,$B$5:B30)</f>
        <v>26</v>
      </c>
      <c r="B30" s="73" t="s">
        <v>241</v>
      </c>
      <c r="C30" s="42">
        <v>2024</v>
      </c>
      <c r="D30" s="43" t="s">
        <v>17</v>
      </c>
      <c r="E30" s="64" t="s">
        <v>242</v>
      </c>
      <c r="F30" s="44">
        <v>10</v>
      </c>
      <c r="G30" s="45">
        <v>5</v>
      </c>
      <c r="H30" s="45"/>
      <c r="I30" s="124"/>
      <c r="J30" s="46">
        <v>5</v>
      </c>
      <c r="K30" s="46"/>
      <c r="L30" s="46"/>
      <c r="M30" s="46">
        <v>5</v>
      </c>
    </row>
    <row r="31" spans="1:13" ht="18.75" customHeight="1">
      <c r="A31" s="40">
        <f>SUBTOTAL(103,$B$5:B31)</f>
        <v>27</v>
      </c>
      <c r="B31" s="47" t="s">
        <v>246</v>
      </c>
      <c r="C31" s="42">
        <v>2025</v>
      </c>
      <c r="D31" s="43" t="s">
        <v>17</v>
      </c>
      <c r="E31" s="41" t="s">
        <v>298</v>
      </c>
      <c r="F31" s="69">
        <v>13</v>
      </c>
      <c r="G31" s="70"/>
      <c r="H31" s="70"/>
      <c r="I31" s="125"/>
      <c r="J31" s="58">
        <v>1</v>
      </c>
      <c r="K31" s="58">
        <v>2</v>
      </c>
      <c r="L31" s="58"/>
      <c r="M31" s="58">
        <v>10</v>
      </c>
    </row>
    <row r="32" spans="1:13" ht="18.75" customHeight="1">
      <c r="A32" s="40">
        <f>SUBTOTAL(103,$B$5:B32)</f>
        <v>28</v>
      </c>
      <c r="B32" s="52" t="s">
        <v>265</v>
      </c>
      <c r="C32" s="42">
        <v>2026</v>
      </c>
      <c r="D32" s="43" t="s">
        <v>17</v>
      </c>
      <c r="E32" s="41" t="s">
        <v>266</v>
      </c>
      <c r="F32" s="44">
        <v>10</v>
      </c>
      <c r="G32" s="45"/>
      <c r="H32" s="45"/>
      <c r="I32" s="124">
        <v>3</v>
      </c>
      <c r="J32" s="46">
        <v>3</v>
      </c>
      <c r="K32" s="46">
        <v>4</v>
      </c>
      <c r="L32" s="46"/>
      <c r="M32" s="46"/>
    </row>
    <row r="33" spans="1:13" ht="18.75" customHeight="1">
      <c r="A33" s="40">
        <f>SUBTOTAL(103,$B$5:B33)</f>
        <v>29</v>
      </c>
      <c r="B33" s="52" t="s">
        <v>249</v>
      </c>
      <c r="C33" s="42">
        <v>2027</v>
      </c>
      <c r="D33" s="43" t="s">
        <v>17</v>
      </c>
      <c r="E33" s="41" t="s">
        <v>250</v>
      </c>
      <c r="F33" s="44">
        <v>12</v>
      </c>
      <c r="G33" s="45">
        <v>9</v>
      </c>
      <c r="H33" s="45"/>
      <c r="I33" s="124">
        <v>4</v>
      </c>
      <c r="J33" s="46">
        <v>4</v>
      </c>
      <c r="K33" s="46">
        <v>4</v>
      </c>
      <c r="L33" s="46"/>
      <c r="M33" s="46"/>
    </row>
    <row r="34" spans="1:13" ht="18.75" customHeight="1">
      <c r="A34" s="40">
        <f>SUBTOTAL(103,$B$5:B34)</f>
        <v>30</v>
      </c>
      <c r="B34" s="47" t="s">
        <v>254</v>
      </c>
      <c r="C34" s="42">
        <v>2028</v>
      </c>
      <c r="D34" s="43" t="s">
        <v>17</v>
      </c>
      <c r="E34" s="41" t="s">
        <v>299</v>
      </c>
      <c r="F34" s="69">
        <v>8</v>
      </c>
      <c r="G34" s="70">
        <v>4</v>
      </c>
      <c r="H34" s="70"/>
      <c r="I34" s="125">
        <v>2</v>
      </c>
      <c r="J34" s="58">
        <v>3</v>
      </c>
      <c r="K34" s="58">
        <v>3</v>
      </c>
      <c r="L34" s="58"/>
      <c r="M34" s="58"/>
    </row>
    <row r="35" spans="1:13" ht="18.75" customHeight="1">
      <c r="A35" s="40">
        <f>SUBTOTAL(103,$B$5:B35)</f>
        <v>31</v>
      </c>
      <c r="B35" s="47" t="s">
        <v>300</v>
      </c>
      <c r="C35" s="42">
        <v>2029</v>
      </c>
      <c r="D35" s="43" t="s">
        <v>17</v>
      </c>
      <c r="E35" s="41" t="s">
        <v>301</v>
      </c>
      <c r="F35" s="69">
        <v>80</v>
      </c>
      <c r="G35" s="70">
        <v>60</v>
      </c>
      <c r="H35" s="70"/>
      <c r="I35" s="125"/>
      <c r="J35" s="58"/>
      <c r="K35" s="58"/>
      <c r="L35" s="58">
        <v>60</v>
      </c>
      <c r="M35" s="58">
        <v>20</v>
      </c>
    </row>
    <row r="36" spans="1:13" ht="18.75" customHeight="1">
      <c r="A36" s="40">
        <f>SUBTOTAL(103,$B$5:B36)</f>
        <v>32</v>
      </c>
      <c r="B36" s="47" t="s">
        <v>302</v>
      </c>
      <c r="C36" s="42">
        <v>2030</v>
      </c>
      <c r="D36" s="43" t="s">
        <v>17</v>
      </c>
      <c r="E36" s="41" t="s">
        <v>303</v>
      </c>
      <c r="F36" s="69">
        <v>7</v>
      </c>
      <c r="G36" s="70">
        <v>3</v>
      </c>
      <c r="H36" s="70"/>
      <c r="I36" s="124">
        <v>7</v>
      </c>
      <c r="J36" s="71"/>
      <c r="K36" s="46"/>
      <c r="L36" s="71"/>
      <c r="M36" s="71"/>
    </row>
    <row r="37" spans="1:13" ht="18.75" customHeight="1">
      <c r="A37" s="40">
        <f>SUBTOTAL(103,$B$5:B37)</f>
        <v>33</v>
      </c>
      <c r="B37" s="47" t="s">
        <v>304</v>
      </c>
      <c r="C37" s="42">
        <v>2031</v>
      </c>
      <c r="D37" s="43" t="s">
        <v>17</v>
      </c>
      <c r="E37" s="41" t="s">
        <v>305</v>
      </c>
      <c r="F37" s="69">
        <v>50</v>
      </c>
      <c r="G37" s="70">
        <v>25</v>
      </c>
      <c r="H37" s="70"/>
      <c r="I37" s="125">
        <v>25</v>
      </c>
      <c r="J37" s="58">
        <v>25</v>
      </c>
      <c r="K37" s="58"/>
      <c r="L37" s="58"/>
      <c r="M37" s="58"/>
    </row>
    <row r="38" spans="1:13" ht="18.75" customHeight="1">
      <c r="A38" s="40">
        <f>SUBTOTAL(103,$B$5:B38)</f>
        <v>34</v>
      </c>
      <c r="B38" s="73" t="s">
        <v>306</v>
      </c>
      <c r="C38" s="42">
        <v>2032</v>
      </c>
      <c r="D38" s="43" t="s">
        <v>17</v>
      </c>
      <c r="E38" s="64" t="s">
        <v>307</v>
      </c>
      <c r="F38" s="44">
        <v>7</v>
      </c>
      <c r="G38" s="45"/>
      <c r="H38" s="45"/>
      <c r="I38" s="124"/>
      <c r="J38" s="46"/>
      <c r="K38" s="46"/>
      <c r="L38" s="46">
        <v>5</v>
      </c>
      <c r="M38" s="46">
        <v>2</v>
      </c>
    </row>
    <row r="39" spans="1:13" ht="18.75" customHeight="1">
      <c r="A39" s="40">
        <f>SUBTOTAL(103,$B$5:B39)</f>
        <v>35</v>
      </c>
      <c r="B39" s="47" t="s">
        <v>308</v>
      </c>
      <c r="C39" s="42">
        <v>2033</v>
      </c>
      <c r="D39" s="43" t="s">
        <v>17</v>
      </c>
      <c r="E39" s="41" t="s">
        <v>309</v>
      </c>
      <c r="F39" s="44">
        <v>4</v>
      </c>
      <c r="G39" s="45">
        <v>4</v>
      </c>
      <c r="H39" s="45"/>
      <c r="I39" s="124">
        <v>2</v>
      </c>
      <c r="J39" s="46">
        <v>2</v>
      </c>
      <c r="K39" s="46" t="s">
        <v>18</v>
      </c>
      <c r="L39" s="46" t="s">
        <v>18</v>
      </c>
      <c r="M39" s="46" t="s">
        <v>18</v>
      </c>
    </row>
    <row r="40" spans="1:13" ht="18.75" customHeight="1">
      <c r="A40" s="40">
        <f>SUBTOTAL(103,$B$5:B40)</f>
        <v>36</v>
      </c>
      <c r="B40" s="73" t="s">
        <v>310</v>
      </c>
      <c r="C40" s="42">
        <v>2034</v>
      </c>
      <c r="D40" s="43" t="s">
        <v>17</v>
      </c>
      <c r="E40" s="64" t="s">
        <v>311</v>
      </c>
      <c r="F40" s="44">
        <v>20</v>
      </c>
      <c r="G40" s="45"/>
      <c r="H40" s="45"/>
      <c r="I40" s="124"/>
      <c r="J40" s="46"/>
      <c r="K40" s="46">
        <v>3</v>
      </c>
      <c r="L40" s="46">
        <v>2</v>
      </c>
      <c r="M40" s="46">
        <v>15</v>
      </c>
    </row>
    <row r="41" spans="1:13" ht="18.75" customHeight="1">
      <c r="A41" s="40">
        <f>SUBTOTAL(103,$B$5:B41)</f>
        <v>37</v>
      </c>
      <c r="B41" s="73" t="s">
        <v>312</v>
      </c>
      <c r="C41" s="42">
        <v>2035</v>
      </c>
      <c r="D41" s="43" t="s">
        <v>17</v>
      </c>
      <c r="E41" s="64" t="s">
        <v>313</v>
      </c>
      <c r="F41" s="44">
        <v>147</v>
      </c>
      <c r="G41" s="45">
        <v>70</v>
      </c>
      <c r="H41" s="45"/>
      <c r="I41" s="124"/>
      <c r="J41" s="46"/>
      <c r="K41" s="46"/>
      <c r="L41" s="46">
        <v>117</v>
      </c>
      <c r="M41" s="46">
        <v>30</v>
      </c>
    </row>
    <row r="42" spans="1:13" ht="18.75" customHeight="1">
      <c r="A42" s="40">
        <f>SUBTOTAL(103,$B$5:B42)</f>
        <v>38</v>
      </c>
      <c r="B42" s="52" t="s">
        <v>247</v>
      </c>
      <c r="C42" s="42">
        <v>2036</v>
      </c>
      <c r="D42" s="43" t="s">
        <v>17</v>
      </c>
      <c r="E42" s="41" t="s">
        <v>314</v>
      </c>
      <c r="F42" s="44">
        <v>3</v>
      </c>
      <c r="G42" s="45"/>
      <c r="H42" s="45"/>
      <c r="I42" s="124"/>
      <c r="J42" s="46">
        <v>1</v>
      </c>
      <c r="K42" s="46">
        <v>1</v>
      </c>
      <c r="L42" s="46">
        <v>1</v>
      </c>
      <c r="M42" s="46"/>
    </row>
    <row r="43" spans="1:13" ht="18.75" customHeight="1">
      <c r="A43" s="40">
        <f>SUBTOTAL(103,$B$5:B43)</f>
        <v>39</v>
      </c>
      <c r="B43" s="47" t="s">
        <v>315</v>
      </c>
      <c r="C43" s="42">
        <f aca="true" t="shared" si="0" ref="C43:C106">C42+1</f>
        <v>2037</v>
      </c>
      <c r="D43" s="74" t="s">
        <v>230</v>
      </c>
      <c r="E43" s="75" t="s">
        <v>316</v>
      </c>
      <c r="F43" s="76">
        <v>5</v>
      </c>
      <c r="G43" s="77"/>
      <c r="H43" s="77"/>
      <c r="I43" s="128"/>
      <c r="J43" s="78"/>
      <c r="K43" s="79">
        <v>3</v>
      </c>
      <c r="L43" s="78">
        <v>2</v>
      </c>
      <c r="M43" s="79"/>
    </row>
    <row r="44" spans="1:13" ht="18.75" customHeight="1">
      <c r="A44" s="40">
        <f>SUBTOTAL(103,$B$5:B44)</f>
        <v>40</v>
      </c>
      <c r="B44" s="47" t="s">
        <v>317</v>
      </c>
      <c r="C44" s="42">
        <f t="shared" si="0"/>
        <v>2038</v>
      </c>
      <c r="D44" s="74" t="s">
        <v>230</v>
      </c>
      <c r="E44" s="41" t="s">
        <v>318</v>
      </c>
      <c r="F44" s="69">
        <v>2</v>
      </c>
      <c r="G44" s="70"/>
      <c r="H44" s="70"/>
      <c r="I44" s="124"/>
      <c r="J44" s="71"/>
      <c r="K44" s="71"/>
      <c r="L44" s="71">
        <v>1</v>
      </c>
      <c r="M44" s="46">
        <v>1</v>
      </c>
    </row>
    <row r="45" spans="1:13" ht="18.75" customHeight="1">
      <c r="A45" s="40">
        <f>SUBTOTAL(103,$B$5:B45)</f>
        <v>41</v>
      </c>
      <c r="B45" s="65" t="s">
        <v>319</v>
      </c>
      <c r="C45" s="42">
        <f t="shared" si="0"/>
        <v>2039</v>
      </c>
      <c r="D45" s="74" t="s">
        <v>230</v>
      </c>
      <c r="E45" s="80" t="s">
        <v>320</v>
      </c>
      <c r="F45" s="81">
        <v>4</v>
      </c>
      <c r="G45" s="82"/>
      <c r="H45" s="82"/>
      <c r="I45" s="129"/>
      <c r="J45" s="83"/>
      <c r="K45" s="84">
        <v>1</v>
      </c>
      <c r="L45" s="83"/>
      <c r="M45" s="84">
        <v>3</v>
      </c>
    </row>
    <row r="46" spans="1:13" ht="18.75" customHeight="1">
      <c r="A46" s="40">
        <f>SUBTOTAL(103,$B$5:B46)</f>
        <v>42</v>
      </c>
      <c r="B46" s="85" t="s">
        <v>321</v>
      </c>
      <c r="C46" s="42">
        <f t="shared" si="0"/>
        <v>2040</v>
      </c>
      <c r="D46" s="74" t="s">
        <v>230</v>
      </c>
      <c r="E46" s="86" t="s">
        <v>322</v>
      </c>
      <c r="F46" s="87">
        <v>13</v>
      </c>
      <c r="G46" s="88"/>
      <c r="H46" s="89"/>
      <c r="I46" s="130"/>
      <c r="J46" s="91"/>
      <c r="K46" s="90"/>
      <c r="L46" s="91">
        <v>3</v>
      </c>
      <c r="M46" s="90">
        <v>10</v>
      </c>
    </row>
    <row r="47" spans="1:13" ht="18.75" customHeight="1">
      <c r="A47" s="40">
        <f>SUBTOTAL(103,$B$5:B47)</f>
        <v>43</v>
      </c>
      <c r="B47" s="41" t="s">
        <v>323</v>
      </c>
      <c r="C47" s="42">
        <f t="shared" si="0"/>
        <v>2041</v>
      </c>
      <c r="D47" s="92" t="s">
        <v>230</v>
      </c>
      <c r="E47" s="75" t="s">
        <v>324</v>
      </c>
      <c r="F47" s="67">
        <v>20</v>
      </c>
      <c r="G47" s="93"/>
      <c r="H47" s="93"/>
      <c r="I47" s="131"/>
      <c r="J47" s="79"/>
      <c r="K47" s="78"/>
      <c r="L47" s="78">
        <v>20</v>
      </c>
      <c r="M47" s="78"/>
    </row>
    <row r="48" spans="1:13" ht="18.75" customHeight="1">
      <c r="A48" s="40">
        <f>SUBTOTAL(103,$B$5:B48)</f>
        <v>44</v>
      </c>
      <c r="B48" s="65" t="s">
        <v>325</v>
      </c>
      <c r="C48" s="42">
        <f t="shared" si="0"/>
        <v>2042</v>
      </c>
      <c r="D48" s="92" t="s">
        <v>230</v>
      </c>
      <c r="E48" s="80" t="s">
        <v>326</v>
      </c>
      <c r="F48" s="81">
        <v>4</v>
      </c>
      <c r="G48" s="82"/>
      <c r="H48" s="82"/>
      <c r="I48" s="129"/>
      <c r="J48" s="83"/>
      <c r="K48" s="84">
        <v>2</v>
      </c>
      <c r="L48" s="83">
        <v>2</v>
      </c>
      <c r="M48" s="84"/>
    </row>
    <row r="49" spans="1:13" ht="18.75" customHeight="1">
      <c r="A49" s="40">
        <f>SUBTOTAL(103,$B$5:B49)</f>
        <v>45</v>
      </c>
      <c r="B49" s="65" t="s">
        <v>327</v>
      </c>
      <c r="C49" s="42">
        <f t="shared" si="0"/>
        <v>2043</v>
      </c>
      <c r="D49" s="92" t="s">
        <v>230</v>
      </c>
      <c r="E49" s="80" t="s">
        <v>328</v>
      </c>
      <c r="F49" s="81">
        <v>20</v>
      </c>
      <c r="G49" s="82"/>
      <c r="H49" s="82"/>
      <c r="I49" s="129"/>
      <c r="J49" s="83"/>
      <c r="K49" s="84"/>
      <c r="L49" s="83"/>
      <c r="M49" s="84">
        <v>20</v>
      </c>
    </row>
    <row r="50" spans="1:13" ht="18.75" customHeight="1">
      <c r="A50" s="40">
        <f>SUBTOTAL(103,$B$5:B50)</f>
        <v>46</v>
      </c>
      <c r="B50" s="65" t="s">
        <v>329</v>
      </c>
      <c r="C50" s="42">
        <f t="shared" si="0"/>
        <v>2044</v>
      </c>
      <c r="D50" s="92" t="s">
        <v>230</v>
      </c>
      <c r="E50" s="80" t="s">
        <v>330</v>
      </c>
      <c r="F50" s="81">
        <v>10</v>
      </c>
      <c r="G50" s="82"/>
      <c r="H50" s="82"/>
      <c r="I50" s="129"/>
      <c r="J50" s="83"/>
      <c r="K50" s="84"/>
      <c r="L50" s="83">
        <v>10</v>
      </c>
      <c r="M50" s="84"/>
    </row>
    <row r="51" spans="1:13" ht="18.75" customHeight="1">
      <c r="A51" s="40">
        <f>SUBTOTAL(103,$B$5:B51)</f>
        <v>47</v>
      </c>
      <c r="B51" s="47" t="s">
        <v>331</v>
      </c>
      <c r="C51" s="42">
        <f t="shared" si="0"/>
        <v>2045</v>
      </c>
      <c r="D51" s="43" t="s">
        <v>17</v>
      </c>
      <c r="E51" s="41" t="s">
        <v>332</v>
      </c>
      <c r="F51" s="44">
        <v>6</v>
      </c>
      <c r="G51" s="45">
        <v>3</v>
      </c>
      <c r="H51" s="45"/>
      <c r="I51" s="125">
        <v>3</v>
      </c>
      <c r="J51" s="58">
        <v>3</v>
      </c>
      <c r="K51" s="58"/>
      <c r="L51" s="58" t="s">
        <v>18</v>
      </c>
      <c r="M51" s="58" t="s">
        <v>18</v>
      </c>
    </row>
    <row r="52" spans="1:13" ht="18.75" customHeight="1">
      <c r="A52" s="40">
        <f>SUBTOTAL(103,$B$5:B52)</f>
        <v>48</v>
      </c>
      <c r="B52" s="52" t="s">
        <v>333</v>
      </c>
      <c r="C52" s="42">
        <f t="shared" si="0"/>
        <v>2046</v>
      </c>
      <c r="D52" s="53" t="s">
        <v>230</v>
      </c>
      <c r="E52" s="41" t="s">
        <v>334</v>
      </c>
      <c r="F52" s="44">
        <v>1</v>
      </c>
      <c r="G52" s="45">
        <v>1</v>
      </c>
      <c r="H52" s="45"/>
      <c r="I52" s="124"/>
      <c r="J52" s="94"/>
      <c r="K52" s="94"/>
      <c r="L52" s="94"/>
      <c r="M52" s="94">
        <v>1</v>
      </c>
    </row>
    <row r="53" spans="1:13" ht="18.75" customHeight="1">
      <c r="A53" s="40">
        <f>SUBTOTAL(103,$B$5:B53)</f>
        <v>49</v>
      </c>
      <c r="B53" s="47" t="s">
        <v>335</v>
      </c>
      <c r="C53" s="42">
        <f t="shared" si="0"/>
        <v>2047</v>
      </c>
      <c r="D53" s="53" t="s">
        <v>230</v>
      </c>
      <c r="E53" s="41" t="s">
        <v>336</v>
      </c>
      <c r="F53" s="44">
        <v>35</v>
      </c>
      <c r="G53" s="45">
        <v>25</v>
      </c>
      <c r="H53" s="45"/>
      <c r="I53" s="125"/>
      <c r="J53" s="58"/>
      <c r="K53" s="58">
        <v>7</v>
      </c>
      <c r="L53" s="58"/>
      <c r="M53" s="58">
        <v>28</v>
      </c>
    </row>
    <row r="54" spans="1:13" ht="18.75" customHeight="1">
      <c r="A54" s="40">
        <f>SUBTOTAL(103,$B$5:B54)</f>
        <v>50</v>
      </c>
      <c r="B54" s="47" t="s">
        <v>337</v>
      </c>
      <c r="C54" s="42">
        <f t="shared" si="0"/>
        <v>2048</v>
      </c>
      <c r="D54" s="53" t="s">
        <v>230</v>
      </c>
      <c r="E54" s="41" t="s">
        <v>338</v>
      </c>
      <c r="F54" s="44">
        <v>1</v>
      </c>
      <c r="G54" s="45">
        <v>1</v>
      </c>
      <c r="H54" s="45"/>
      <c r="I54" s="125"/>
      <c r="J54" s="58"/>
      <c r="K54" s="58"/>
      <c r="L54" s="58"/>
      <c r="M54" s="58">
        <v>1</v>
      </c>
    </row>
    <row r="55" spans="1:13" ht="18.75" customHeight="1">
      <c r="A55" s="40">
        <f>SUBTOTAL(103,$B$5:B55)</f>
        <v>51</v>
      </c>
      <c r="B55" s="47" t="s">
        <v>339</v>
      </c>
      <c r="C55" s="42">
        <f t="shared" si="0"/>
        <v>2049</v>
      </c>
      <c r="D55" s="53" t="s">
        <v>230</v>
      </c>
      <c r="E55" s="41" t="s">
        <v>340</v>
      </c>
      <c r="F55" s="44">
        <v>2</v>
      </c>
      <c r="G55" s="45">
        <v>1</v>
      </c>
      <c r="H55" s="45"/>
      <c r="I55" s="125"/>
      <c r="J55" s="58"/>
      <c r="K55" s="58">
        <v>1</v>
      </c>
      <c r="L55" s="58"/>
      <c r="M55" s="58">
        <v>1</v>
      </c>
    </row>
    <row r="56" spans="1:13" ht="18.75" customHeight="1">
      <c r="A56" s="40">
        <f>SUBTOTAL(103,$B$5:B56)</f>
        <v>52</v>
      </c>
      <c r="B56" s="47" t="s">
        <v>341</v>
      </c>
      <c r="C56" s="42">
        <f t="shared" si="0"/>
        <v>2050</v>
      </c>
      <c r="D56" s="53" t="s">
        <v>230</v>
      </c>
      <c r="E56" s="41" t="s">
        <v>342</v>
      </c>
      <c r="F56" s="44">
        <v>1</v>
      </c>
      <c r="G56" s="45">
        <v>1</v>
      </c>
      <c r="H56" s="45"/>
      <c r="I56" s="125"/>
      <c r="J56" s="58"/>
      <c r="K56" s="58"/>
      <c r="L56" s="58"/>
      <c r="M56" s="58">
        <v>1</v>
      </c>
    </row>
    <row r="57" spans="1:13" ht="18.75" customHeight="1">
      <c r="A57" s="40">
        <f>SUBTOTAL(103,$B$5:B57)</f>
        <v>53</v>
      </c>
      <c r="B57" s="65" t="s">
        <v>343</v>
      </c>
      <c r="C57" s="42">
        <f t="shared" si="0"/>
        <v>2051</v>
      </c>
      <c r="D57" s="43" t="s">
        <v>230</v>
      </c>
      <c r="E57" s="41" t="s">
        <v>344</v>
      </c>
      <c r="F57" s="69">
        <v>1</v>
      </c>
      <c r="G57" s="70">
        <v>1</v>
      </c>
      <c r="H57" s="70"/>
      <c r="I57" s="124" t="s">
        <v>18</v>
      </c>
      <c r="J57" s="71" t="s">
        <v>18</v>
      </c>
      <c r="K57" s="46" t="s">
        <v>18</v>
      </c>
      <c r="L57" s="71" t="s">
        <v>18</v>
      </c>
      <c r="M57" s="71">
        <v>1</v>
      </c>
    </row>
    <row r="58" spans="1:13" ht="18.75" customHeight="1">
      <c r="A58" s="40">
        <f>SUBTOTAL(103,$B$5:B58)</f>
        <v>54</v>
      </c>
      <c r="B58" s="47" t="s">
        <v>345</v>
      </c>
      <c r="C58" s="42">
        <f t="shared" si="0"/>
        <v>2052</v>
      </c>
      <c r="D58" s="66" t="s">
        <v>230</v>
      </c>
      <c r="E58" s="41" t="s">
        <v>346</v>
      </c>
      <c r="F58" s="44">
        <v>9</v>
      </c>
      <c r="G58" s="45">
        <v>4</v>
      </c>
      <c r="H58" s="45"/>
      <c r="I58" s="124"/>
      <c r="J58" s="46"/>
      <c r="K58" s="46"/>
      <c r="L58" s="46">
        <v>2</v>
      </c>
      <c r="M58" s="46">
        <v>7</v>
      </c>
    </row>
    <row r="59" spans="1:13" ht="18.75" customHeight="1">
      <c r="A59" s="40">
        <f>SUBTOTAL(103,$B$5:B59)</f>
        <v>55</v>
      </c>
      <c r="B59" s="47" t="s">
        <v>347</v>
      </c>
      <c r="C59" s="42">
        <f t="shared" si="0"/>
        <v>2053</v>
      </c>
      <c r="D59" s="66" t="s">
        <v>230</v>
      </c>
      <c r="E59" s="41" t="s">
        <v>348</v>
      </c>
      <c r="F59" s="44">
        <v>5</v>
      </c>
      <c r="G59" s="45"/>
      <c r="H59" s="45"/>
      <c r="I59" s="124"/>
      <c r="J59" s="46"/>
      <c r="K59" s="46"/>
      <c r="L59" s="46"/>
      <c r="M59" s="46">
        <v>5</v>
      </c>
    </row>
    <row r="60" spans="1:13" ht="18.75" customHeight="1">
      <c r="A60" s="40">
        <f>SUBTOTAL(103,$B$5:B60)</f>
        <v>56</v>
      </c>
      <c r="B60" s="47" t="s">
        <v>349</v>
      </c>
      <c r="C60" s="42">
        <f t="shared" si="0"/>
        <v>2054</v>
      </c>
      <c r="D60" s="66" t="s">
        <v>230</v>
      </c>
      <c r="E60" s="41" t="s">
        <v>350</v>
      </c>
      <c r="F60" s="44">
        <v>35</v>
      </c>
      <c r="G60" s="45"/>
      <c r="H60" s="45"/>
      <c r="I60" s="124">
        <v>5</v>
      </c>
      <c r="J60" s="46"/>
      <c r="K60" s="46"/>
      <c r="L60" s="46">
        <v>15</v>
      </c>
      <c r="M60" s="46">
        <v>15</v>
      </c>
    </row>
    <row r="61" spans="1:13" ht="18.75" customHeight="1">
      <c r="A61" s="40">
        <f>SUBTOTAL(103,$B$5:B61)</f>
        <v>57</v>
      </c>
      <c r="B61" s="47" t="s">
        <v>351</v>
      </c>
      <c r="C61" s="42">
        <f t="shared" si="0"/>
        <v>2055</v>
      </c>
      <c r="D61" s="66" t="s">
        <v>230</v>
      </c>
      <c r="E61" s="41" t="s">
        <v>352</v>
      </c>
      <c r="F61" s="44">
        <v>4</v>
      </c>
      <c r="G61" s="45">
        <v>1</v>
      </c>
      <c r="H61" s="45"/>
      <c r="I61" s="124"/>
      <c r="J61" s="46">
        <v>1</v>
      </c>
      <c r="K61" s="46"/>
      <c r="L61" s="46"/>
      <c r="M61" s="46">
        <v>3</v>
      </c>
    </row>
    <row r="62" spans="1:13" ht="18.75" customHeight="1">
      <c r="A62" s="40">
        <f>SUBTOTAL(103,$B$5:B62)</f>
        <v>58</v>
      </c>
      <c r="B62" s="47" t="s">
        <v>353</v>
      </c>
      <c r="C62" s="42">
        <f t="shared" si="0"/>
        <v>2056</v>
      </c>
      <c r="D62" s="43" t="s">
        <v>230</v>
      </c>
      <c r="E62" s="41" t="s">
        <v>354</v>
      </c>
      <c r="F62" s="69">
        <v>5</v>
      </c>
      <c r="G62" s="70">
        <v>2</v>
      </c>
      <c r="H62" s="70"/>
      <c r="I62" s="124"/>
      <c r="J62" s="71"/>
      <c r="K62" s="46"/>
      <c r="L62" s="71"/>
      <c r="M62" s="71">
        <v>5</v>
      </c>
    </row>
    <row r="63" spans="1:13" ht="18.75" customHeight="1">
      <c r="A63" s="40">
        <f>SUBTOTAL(103,$B$5:B63)</f>
        <v>59</v>
      </c>
      <c r="B63" s="52" t="s">
        <v>355</v>
      </c>
      <c r="C63" s="42">
        <f t="shared" si="0"/>
        <v>2057</v>
      </c>
      <c r="D63" s="95" t="s">
        <v>230</v>
      </c>
      <c r="E63" s="41" t="s">
        <v>356</v>
      </c>
      <c r="F63" s="44">
        <v>30</v>
      </c>
      <c r="G63" s="45">
        <v>15</v>
      </c>
      <c r="H63" s="45"/>
      <c r="I63" s="124">
        <v>10</v>
      </c>
      <c r="J63" s="46">
        <v>10</v>
      </c>
      <c r="K63" s="46">
        <v>10</v>
      </c>
      <c r="L63" s="46"/>
      <c r="M63" s="46"/>
    </row>
    <row r="64" spans="1:13" ht="18.75" customHeight="1">
      <c r="A64" s="40">
        <f>SUBTOTAL(103,$B$5:B64)</f>
        <v>60</v>
      </c>
      <c r="B64" s="47" t="s">
        <v>357</v>
      </c>
      <c r="C64" s="42">
        <f t="shared" si="0"/>
        <v>2058</v>
      </c>
      <c r="D64" s="43" t="s">
        <v>230</v>
      </c>
      <c r="E64" s="41" t="s">
        <v>358</v>
      </c>
      <c r="F64" s="44">
        <v>58</v>
      </c>
      <c r="G64" s="45"/>
      <c r="H64" s="45"/>
      <c r="I64" s="124">
        <v>8</v>
      </c>
      <c r="J64" s="46"/>
      <c r="K64" s="46"/>
      <c r="L64" s="46">
        <v>25</v>
      </c>
      <c r="M64" s="46">
        <v>25</v>
      </c>
    </row>
    <row r="65" spans="1:13" ht="18.75" customHeight="1">
      <c r="A65" s="40">
        <f>SUBTOTAL(103,$B$5:B65)</f>
        <v>61</v>
      </c>
      <c r="B65" s="47" t="s">
        <v>359</v>
      </c>
      <c r="C65" s="42">
        <f t="shared" si="0"/>
        <v>2059</v>
      </c>
      <c r="D65" s="43" t="s">
        <v>230</v>
      </c>
      <c r="E65" s="41" t="s">
        <v>360</v>
      </c>
      <c r="F65" s="44">
        <v>1</v>
      </c>
      <c r="G65" s="45">
        <v>1</v>
      </c>
      <c r="H65" s="45"/>
      <c r="I65" s="124"/>
      <c r="J65" s="46"/>
      <c r="K65" s="46"/>
      <c r="L65" s="46"/>
      <c r="M65" s="46">
        <v>1</v>
      </c>
    </row>
    <row r="66" spans="1:13" ht="18.75" customHeight="1">
      <c r="A66" s="40">
        <f>SUBTOTAL(103,$B$5:B66)</f>
        <v>62</v>
      </c>
      <c r="B66" s="47" t="s">
        <v>361</v>
      </c>
      <c r="C66" s="42">
        <f t="shared" si="0"/>
        <v>2060</v>
      </c>
      <c r="D66" s="43" t="s">
        <v>230</v>
      </c>
      <c r="E66" s="41" t="s">
        <v>362</v>
      </c>
      <c r="F66" s="44">
        <v>5</v>
      </c>
      <c r="G66" s="45">
        <v>3</v>
      </c>
      <c r="H66" s="45"/>
      <c r="I66" s="124"/>
      <c r="J66" s="46"/>
      <c r="K66" s="46"/>
      <c r="L66" s="46"/>
      <c r="M66" s="46">
        <v>5</v>
      </c>
    </row>
    <row r="67" spans="1:13" ht="18.75" customHeight="1">
      <c r="A67" s="40">
        <f>SUBTOTAL(103,$B$5:B67)</f>
        <v>63</v>
      </c>
      <c r="B67" s="47" t="s">
        <v>363</v>
      </c>
      <c r="C67" s="42">
        <f t="shared" si="0"/>
        <v>2061</v>
      </c>
      <c r="D67" s="43" t="s">
        <v>17</v>
      </c>
      <c r="E67" s="41" t="s">
        <v>364</v>
      </c>
      <c r="F67" s="69">
        <v>65</v>
      </c>
      <c r="G67" s="70"/>
      <c r="H67" s="70"/>
      <c r="I67" s="124"/>
      <c r="J67" s="71"/>
      <c r="K67" s="71"/>
      <c r="L67" s="71">
        <v>55</v>
      </c>
      <c r="M67" s="46">
        <v>10</v>
      </c>
    </row>
    <row r="68" spans="1:13" ht="18.75" customHeight="1">
      <c r="A68" s="40">
        <f>SUBTOTAL(103,$B$5:B68)</f>
        <v>64</v>
      </c>
      <c r="B68" s="41" t="s">
        <v>365</v>
      </c>
      <c r="C68" s="42">
        <f t="shared" si="0"/>
        <v>2062</v>
      </c>
      <c r="D68" s="43" t="s">
        <v>17</v>
      </c>
      <c r="E68" s="41" t="s">
        <v>366</v>
      </c>
      <c r="F68" s="96">
        <v>21</v>
      </c>
      <c r="G68" s="97">
        <v>9</v>
      </c>
      <c r="H68" s="97"/>
      <c r="I68" s="127">
        <v>3</v>
      </c>
      <c r="J68" s="98">
        <v>3</v>
      </c>
      <c r="K68" s="98">
        <v>3</v>
      </c>
      <c r="L68" s="98">
        <v>7</v>
      </c>
      <c r="M68" s="98">
        <v>5</v>
      </c>
    </row>
    <row r="69" spans="1:13" ht="18.75" customHeight="1">
      <c r="A69" s="40">
        <f>SUBTOTAL(103,$B$5:B69)</f>
        <v>65</v>
      </c>
      <c r="B69" s="65" t="s">
        <v>367</v>
      </c>
      <c r="C69" s="42">
        <f t="shared" si="0"/>
        <v>2063</v>
      </c>
      <c r="D69" s="66" t="s">
        <v>230</v>
      </c>
      <c r="E69" s="80" t="s">
        <v>368</v>
      </c>
      <c r="F69" s="81">
        <v>10</v>
      </c>
      <c r="G69" s="82"/>
      <c r="H69" s="99"/>
      <c r="I69" s="129"/>
      <c r="J69" s="83"/>
      <c r="K69" s="83"/>
      <c r="L69" s="83">
        <v>10</v>
      </c>
      <c r="M69" s="84"/>
    </row>
    <row r="70" spans="1:13" ht="18.75" customHeight="1">
      <c r="A70" s="40">
        <f>SUBTOTAL(103,$B$5:B70)</f>
        <v>66</v>
      </c>
      <c r="B70" s="47" t="s">
        <v>369</v>
      </c>
      <c r="C70" s="42">
        <f t="shared" si="0"/>
        <v>2064</v>
      </c>
      <c r="D70" s="43" t="s">
        <v>17</v>
      </c>
      <c r="E70" s="80" t="s">
        <v>370</v>
      </c>
      <c r="F70" s="81">
        <v>19</v>
      </c>
      <c r="G70" s="82">
        <v>8</v>
      </c>
      <c r="H70" s="82"/>
      <c r="I70" s="129">
        <v>4</v>
      </c>
      <c r="J70" s="83">
        <v>4</v>
      </c>
      <c r="K70" s="83">
        <v>5</v>
      </c>
      <c r="L70" s="84"/>
      <c r="M70" s="84">
        <v>6</v>
      </c>
    </row>
    <row r="71" spans="1:13" ht="18.75" customHeight="1">
      <c r="A71" s="40">
        <f>SUBTOTAL(103,$B$5:B71)</f>
        <v>67</v>
      </c>
      <c r="B71" s="47" t="s">
        <v>371</v>
      </c>
      <c r="C71" s="42">
        <f t="shared" si="0"/>
        <v>2065</v>
      </c>
      <c r="D71" s="43" t="s">
        <v>17</v>
      </c>
      <c r="E71" s="41" t="s">
        <v>400</v>
      </c>
      <c r="F71" s="69">
        <v>20</v>
      </c>
      <c r="G71" s="70">
        <v>7</v>
      </c>
      <c r="H71" s="70"/>
      <c r="I71" s="124">
        <v>9</v>
      </c>
      <c r="J71" s="71">
        <v>11</v>
      </c>
      <c r="K71" s="71"/>
      <c r="L71" s="71"/>
      <c r="M71" s="46"/>
    </row>
    <row r="72" spans="1:13" ht="18.75" customHeight="1">
      <c r="A72" s="40">
        <f>SUBTOTAL(103,$B$5:B72)</f>
        <v>68</v>
      </c>
      <c r="B72" s="47" t="s">
        <v>372</v>
      </c>
      <c r="C72" s="42">
        <f t="shared" si="0"/>
        <v>2066</v>
      </c>
      <c r="D72" s="43" t="s">
        <v>17</v>
      </c>
      <c r="E72" s="41" t="s">
        <v>373</v>
      </c>
      <c r="F72" s="69">
        <v>15</v>
      </c>
      <c r="G72" s="70">
        <v>7</v>
      </c>
      <c r="H72" s="70"/>
      <c r="I72" s="124">
        <v>15</v>
      </c>
      <c r="J72" s="71"/>
      <c r="K72" s="71"/>
      <c r="L72" s="71"/>
      <c r="M72" s="46"/>
    </row>
    <row r="73" spans="1:13" ht="18.75" customHeight="1">
      <c r="A73" s="40">
        <f>SUBTOTAL(103,$B$5:B73)</f>
        <v>69</v>
      </c>
      <c r="B73" s="100" t="s">
        <v>374</v>
      </c>
      <c r="C73" s="42">
        <f t="shared" si="0"/>
        <v>2067</v>
      </c>
      <c r="D73" s="43" t="s">
        <v>230</v>
      </c>
      <c r="E73" s="41" t="s">
        <v>375</v>
      </c>
      <c r="F73" s="44">
        <v>2</v>
      </c>
      <c r="G73" s="45"/>
      <c r="H73" s="45"/>
      <c r="I73" s="124"/>
      <c r="J73" s="46">
        <v>2</v>
      </c>
      <c r="K73" s="46"/>
      <c r="L73" s="46"/>
      <c r="M73" s="46"/>
    </row>
    <row r="74" spans="1:13" ht="18.75" customHeight="1">
      <c r="A74" s="40">
        <f>SUBTOTAL(103,$B$5:B74)</f>
        <v>70</v>
      </c>
      <c r="B74" s="52" t="s">
        <v>376</v>
      </c>
      <c r="C74" s="42">
        <f t="shared" si="0"/>
        <v>2068</v>
      </c>
      <c r="D74" s="43" t="s">
        <v>230</v>
      </c>
      <c r="E74" s="41" t="s">
        <v>377</v>
      </c>
      <c r="F74" s="44">
        <v>12</v>
      </c>
      <c r="G74" s="45"/>
      <c r="H74" s="45"/>
      <c r="I74" s="124"/>
      <c r="J74" s="46"/>
      <c r="K74" s="46"/>
      <c r="L74" s="46">
        <v>1</v>
      </c>
      <c r="M74" s="46">
        <v>11</v>
      </c>
    </row>
    <row r="75" spans="1:13" ht="18.75" customHeight="1">
      <c r="A75" s="40">
        <f>SUBTOTAL(103,$B$5:B75)</f>
        <v>71</v>
      </c>
      <c r="B75" s="100" t="s">
        <v>378</v>
      </c>
      <c r="C75" s="42">
        <f t="shared" si="0"/>
        <v>2069</v>
      </c>
      <c r="D75" s="43" t="s">
        <v>230</v>
      </c>
      <c r="E75" s="41" t="s">
        <v>379</v>
      </c>
      <c r="F75" s="44">
        <v>2</v>
      </c>
      <c r="G75" s="45"/>
      <c r="H75" s="45"/>
      <c r="I75" s="124"/>
      <c r="J75" s="46"/>
      <c r="K75" s="46"/>
      <c r="L75" s="46"/>
      <c r="M75" s="46">
        <v>2</v>
      </c>
    </row>
    <row r="76" spans="1:13" ht="18.75" customHeight="1">
      <c r="A76" s="40">
        <f>SUBTOTAL(103,$B$5:B76)</f>
        <v>72</v>
      </c>
      <c r="B76" s="41" t="s">
        <v>380</v>
      </c>
      <c r="C76" s="42">
        <f t="shared" si="0"/>
        <v>2070</v>
      </c>
      <c r="D76" s="43" t="s">
        <v>17</v>
      </c>
      <c r="E76" s="101" t="s">
        <v>381</v>
      </c>
      <c r="F76" s="102">
        <v>57</v>
      </c>
      <c r="G76" s="61">
        <v>40</v>
      </c>
      <c r="H76" s="61"/>
      <c r="I76" s="127">
        <v>15</v>
      </c>
      <c r="J76" s="62">
        <v>20</v>
      </c>
      <c r="K76" s="62">
        <v>22</v>
      </c>
      <c r="L76" s="62" t="s">
        <v>18</v>
      </c>
      <c r="M76" s="62"/>
    </row>
    <row r="77" spans="1:13" ht="18.75" customHeight="1">
      <c r="A77" s="40">
        <f>SUBTOTAL(103,$B$5:B77)</f>
        <v>73</v>
      </c>
      <c r="B77" s="47" t="s">
        <v>493</v>
      </c>
      <c r="C77" s="42">
        <f t="shared" si="0"/>
        <v>2071</v>
      </c>
      <c r="D77" s="43" t="s">
        <v>17</v>
      </c>
      <c r="E77" s="64" t="s">
        <v>421</v>
      </c>
      <c r="F77" s="102">
        <v>140</v>
      </c>
      <c r="G77" s="61">
        <v>80</v>
      </c>
      <c r="H77" s="61"/>
      <c r="I77" s="127">
        <v>70</v>
      </c>
      <c r="J77" s="62">
        <v>70</v>
      </c>
      <c r="K77" s="62"/>
      <c r="L77" s="62" t="s">
        <v>18</v>
      </c>
      <c r="M77" s="62" t="s">
        <v>18</v>
      </c>
    </row>
    <row r="78" spans="1:13" ht="18.75" customHeight="1">
      <c r="A78" s="40">
        <f>SUBTOTAL(103,$B$5:B78)</f>
        <v>74</v>
      </c>
      <c r="B78" s="100" t="s">
        <v>382</v>
      </c>
      <c r="C78" s="42">
        <f t="shared" si="0"/>
        <v>2072</v>
      </c>
      <c r="D78" s="43" t="s">
        <v>17</v>
      </c>
      <c r="E78" s="41" t="s">
        <v>383</v>
      </c>
      <c r="F78" s="44">
        <v>10</v>
      </c>
      <c r="G78" s="45">
        <v>5</v>
      </c>
      <c r="H78" s="45"/>
      <c r="I78" s="124">
        <v>5</v>
      </c>
      <c r="J78" s="46">
        <v>5</v>
      </c>
      <c r="K78" s="46"/>
      <c r="L78" s="46"/>
      <c r="M78" s="46"/>
    </row>
    <row r="79" spans="1:13" ht="18.75" customHeight="1">
      <c r="A79" s="40">
        <f>SUBTOTAL(103,$B$5:B79)</f>
        <v>75</v>
      </c>
      <c r="B79" s="100" t="s">
        <v>384</v>
      </c>
      <c r="C79" s="42">
        <f t="shared" si="0"/>
        <v>2073</v>
      </c>
      <c r="D79" s="43" t="s">
        <v>17</v>
      </c>
      <c r="E79" s="41" t="s">
        <v>385</v>
      </c>
      <c r="F79" s="44">
        <v>150</v>
      </c>
      <c r="G79" s="45">
        <v>75</v>
      </c>
      <c r="H79" s="45"/>
      <c r="I79" s="124">
        <v>50</v>
      </c>
      <c r="J79" s="46">
        <v>50</v>
      </c>
      <c r="K79" s="46">
        <v>50</v>
      </c>
      <c r="L79" s="46"/>
      <c r="M79" s="46"/>
    </row>
    <row r="80" spans="1:13" ht="18.75" customHeight="1">
      <c r="A80" s="40">
        <f>SUBTOTAL(103,$B$5:B80)</f>
        <v>76</v>
      </c>
      <c r="B80" s="103" t="s">
        <v>386</v>
      </c>
      <c r="C80" s="42">
        <f t="shared" si="0"/>
        <v>2074</v>
      </c>
      <c r="D80" s="53" t="s">
        <v>17</v>
      </c>
      <c r="E80" s="101" t="s">
        <v>387</v>
      </c>
      <c r="F80" s="60">
        <v>14</v>
      </c>
      <c r="G80" s="104">
        <v>6</v>
      </c>
      <c r="H80" s="104"/>
      <c r="I80" s="132">
        <v>6</v>
      </c>
      <c r="J80" s="105">
        <v>6</v>
      </c>
      <c r="K80" s="105"/>
      <c r="L80" s="105">
        <v>1</v>
      </c>
      <c r="M80" s="105">
        <v>1</v>
      </c>
    </row>
    <row r="81" spans="1:13" ht="18.75" customHeight="1">
      <c r="A81" s="40">
        <f>SUBTOTAL(103,$B$5:B81)</f>
        <v>77</v>
      </c>
      <c r="B81" s="41" t="s">
        <v>388</v>
      </c>
      <c r="C81" s="42">
        <f t="shared" si="0"/>
        <v>2075</v>
      </c>
      <c r="D81" s="43" t="s">
        <v>17</v>
      </c>
      <c r="E81" s="41" t="s">
        <v>389</v>
      </c>
      <c r="F81" s="96">
        <v>50</v>
      </c>
      <c r="G81" s="97">
        <v>25</v>
      </c>
      <c r="H81" s="97"/>
      <c r="I81" s="127"/>
      <c r="J81" s="98"/>
      <c r="K81" s="98">
        <v>20</v>
      </c>
      <c r="L81" s="98" t="s">
        <v>18</v>
      </c>
      <c r="M81" s="98">
        <v>30</v>
      </c>
    </row>
    <row r="82" spans="1:13" ht="18.75" customHeight="1">
      <c r="A82" s="40">
        <f>SUBTOTAL(103,$B$5:B82)</f>
        <v>78</v>
      </c>
      <c r="B82" s="52" t="s">
        <v>390</v>
      </c>
      <c r="C82" s="42">
        <f t="shared" si="0"/>
        <v>2076</v>
      </c>
      <c r="D82" s="43" t="s">
        <v>230</v>
      </c>
      <c r="E82" s="41" t="s">
        <v>391</v>
      </c>
      <c r="F82" s="44">
        <v>3</v>
      </c>
      <c r="G82" s="45"/>
      <c r="H82" s="45"/>
      <c r="I82" s="124">
        <v>2</v>
      </c>
      <c r="J82" s="46"/>
      <c r="K82" s="46">
        <v>1</v>
      </c>
      <c r="L82" s="46"/>
      <c r="M82" s="46"/>
    </row>
    <row r="83" spans="1:13" ht="18.75" customHeight="1">
      <c r="A83" s="40">
        <f>SUBTOTAL(103,$B$5:B83)</f>
        <v>79</v>
      </c>
      <c r="B83" s="100" t="s">
        <v>392</v>
      </c>
      <c r="C83" s="42">
        <f t="shared" si="0"/>
        <v>2077</v>
      </c>
      <c r="D83" s="43" t="s">
        <v>230</v>
      </c>
      <c r="E83" s="41" t="s">
        <v>393</v>
      </c>
      <c r="F83" s="44">
        <v>2</v>
      </c>
      <c r="G83" s="45">
        <v>1</v>
      </c>
      <c r="H83" s="45"/>
      <c r="I83" s="124"/>
      <c r="J83" s="46"/>
      <c r="K83" s="46"/>
      <c r="L83" s="46"/>
      <c r="M83" s="46">
        <v>2</v>
      </c>
    </row>
    <row r="84" spans="1:13" ht="18.75" customHeight="1">
      <c r="A84" s="40">
        <f>SUBTOTAL(103,$B$5:B84)</f>
        <v>80</v>
      </c>
      <c r="B84" s="47" t="s">
        <v>394</v>
      </c>
      <c r="C84" s="42">
        <f t="shared" si="0"/>
        <v>2078</v>
      </c>
      <c r="D84" s="106" t="s">
        <v>230</v>
      </c>
      <c r="E84" s="41" t="s">
        <v>395</v>
      </c>
      <c r="F84" s="107">
        <v>2</v>
      </c>
      <c r="G84" s="45">
        <v>1</v>
      </c>
      <c r="H84" s="45"/>
      <c r="I84" s="124"/>
      <c r="J84" s="46">
        <v>1</v>
      </c>
      <c r="K84" s="46">
        <v>1</v>
      </c>
      <c r="L84" s="71"/>
      <c r="M84" s="71"/>
    </row>
    <row r="85" spans="1:13" ht="18.75" customHeight="1">
      <c r="A85" s="40">
        <f>SUBTOTAL(103,$B$5:B85)</f>
        <v>81</v>
      </c>
      <c r="B85" s="108" t="s">
        <v>396</v>
      </c>
      <c r="C85" s="42">
        <f t="shared" si="0"/>
        <v>2079</v>
      </c>
      <c r="D85" s="92" t="s">
        <v>17</v>
      </c>
      <c r="E85" s="48" t="s">
        <v>397</v>
      </c>
      <c r="F85" s="67">
        <v>30</v>
      </c>
      <c r="G85" s="109">
        <v>20</v>
      </c>
      <c r="H85" s="109"/>
      <c r="I85" s="125">
        <v>10</v>
      </c>
      <c r="J85" s="110">
        <v>10</v>
      </c>
      <c r="K85" s="110">
        <v>10</v>
      </c>
      <c r="L85" s="110"/>
      <c r="M85" s="110"/>
    </row>
    <row r="86" spans="1:13" ht="18.75" customHeight="1">
      <c r="A86" s="40">
        <f>SUBTOTAL(103,$B$5:B86)</f>
        <v>82</v>
      </c>
      <c r="B86" s="52" t="s">
        <v>240</v>
      </c>
      <c r="C86" s="42">
        <f t="shared" si="0"/>
        <v>2080</v>
      </c>
      <c r="D86" s="43" t="s">
        <v>17</v>
      </c>
      <c r="E86" s="41" t="s">
        <v>398</v>
      </c>
      <c r="F86" s="67">
        <v>25</v>
      </c>
      <c r="G86" s="68"/>
      <c r="H86" s="68"/>
      <c r="I86" s="124">
        <v>5</v>
      </c>
      <c r="J86" s="46">
        <v>5</v>
      </c>
      <c r="K86" s="46">
        <v>5</v>
      </c>
      <c r="L86" s="46"/>
      <c r="M86" s="46">
        <v>10</v>
      </c>
    </row>
    <row r="87" spans="1:13" ht="18.75" customHeight="1">
      <c r="A87" s="40">
        <f>SUBTOTAL(103,$B$5:B87)</f>
        <v>83</v>
      </c>
      <c r="B87" s="47" t="s">
        <v>401</v>
      </c>
      <c r="C87" s="42">
        <f t="shared" si="0"/>
        <v>2081</v>
      </c>
      <c r="D87" s="43" t="s">
        <v>17</v>
      </c>
      <c r="E87" s="41" t="s">
        <v>402</v>
      </c>
      <c r="F87" s="69">
        <v>8</v>
      </c>
      <c r="G87" s="70">
        <v>5</v>
      </c>
      <c r="H87" s="70"/>
      <c r="I87" s="124">
        <v>1</v>
      </c>
      <c r="J87" s="71"/>
      <c r="K87" s="71">
        <v>2</v>
      </c>
      <c r="L87" s="71">
        <v>5</v>
      </c>
      <c r="M87" s="46"/>
    </row>
    <row r="88" spans="1:13" ht="18.75" customHeight="1">
      <c r="A88" s="40">
        <f>SUBTOTAL(103,$B$5:B88)</f>
        <v>84</v>
      </c>
      <c r="B88" s="47" t="s">
        <v>403</v>
      </c>
      <c r="C88" s="42">
        <f t="shared" si="0"/>
        <v>2082</v>
      </c>
      <c r="D88" s="43" t="s">
        <v>230</v>
      </c>
      <c r="E88" s="41" t="s">
        <v>404</v>
      </c>
      <c r="F88" s="69">
        <v>12</v>
      </c>
      <c r="G88" s="70">
        <v>2</v>
      </c>
      <c r="H88" s="70"/>
      <c r="I88" s="124">
        <v>2</v>
      </c>
      <c r="J88" s="71">
        <v>3</v>
      </c>
      <c r="K88" s="71">
        <v>5</v>
      </c>
      <c r="L88" s="71">
        <v>2</v>
      </c>
      <c r="M88" s="46"/>
    </row>
    <row r="89" spans="1:13" ht="18.75" customHeight="1">
      <c r="A89" s="40">
        <f>SUBTOTAL(103,$B$5:B89)</f>
        <v>85</v>
      </c>
      <c r="B89" s="47" t="s">
        <v>405</v>
      </c>
      <c r="C89" s="42">
        <f t="shared" si="0"/>
        <v>2083</v>
      </c>
      <c r="D89" s="43" t="s">
        <v>17</v>
      </c>
      <c r="E89" s="41" t="s">
        <v>406</v>
      </c>
      <c r="F89" s="69">
        <v>6</v>
      </c>
      <c r="G89" s="70">
        <v>3</v>
      </c>
      <c r="H89" s="70"/>
      <c r="I89" s="124">
        <v>2</v>
      </c>
      <c r="J89" s="71"/>
      <c r="K89" s="71">
        <v>4</v>
      </c>
      <c r="L89" s="71"/>
      <c r="M89" s="46"/>
    </row>
    <row r="90" spans="1:13" ht="18.75" customHeight="1">
      <c r="A90" s="40">
        <f>SUBTOTAL(103,$B$5:B90)</f>
        <v>86</v>
      </c>
      <c r="B90" s="100" t="s">
        <v>407</v>
      </c>
      <c r="C90" s="42">
        <f t="shared" si="0"/>
        <v>2084</v>
      </c>
      <c r="D90" s="43" t="s">
        <v>17</v>
      </c>
      <c r="E90" s="41" t="s">
        <v>408</v>
      </c>
      <c r="F90" s="44">
        <v>3</v>
      </c>
      <c r="G90" s="45">
        <v>1</v>
      </c>
      <c r="H90" s="45"/>
      <c r="I90" s="124">
        <v>1</v>
      </c>
      <c r="J90" s="46">
        <v>2</v>
      </c>
      <c r="K90" s="46"/>
      <c r="L90" s="46"/>
      <c r="M90" s="46"/>
    </row>
    <row r="91" spans="1:13" ht="18.75" customHeight="1">
      <c r="A91" s="40">
        <f>SUBTOTAL(103,$B$5:B91)</f>
        <v>87</v>
      </c>
      <c r="B91" s="100" t="s">
        <v>409</v>
      </c>
      <c r="C91" s="42">
        <f t="shared" si="0"/>
        <v>2085</v>
      </c>
      <c r="D91" s="43" t="s">
        <v>17</v>
      </c>
      <c r="E91" s="41" t="s">
        <v>410</v>
      </c>
      <c r="F91" s="44">
        <v>8</v>
      </c>
      <c r="G91" s="45">
        <v>6</v>
      </c>
      <c r="H91" s="45"/>
      <c r="I91" s="124"/>
      <c r="J91" s="46"/>
      <c r="K91" s="46">
        <v>6</v>
      </c>
      <c r="L91" s="46"/>
      <c r="M91" s="46">
        <v>2</v>
      </c>
    </row>
    <row r="92" spans="1:13" ht="18.75" customHeight="1">
      <c r="A92" s="40">
        <f>SUBTOTAL(103,$B$5:B92)</f>
        <v>88</v>
      </c>
      <c r="B92" s="100" t="s">
        <v>411</v>
      </c>
      <c r="C92" s="42">
        <f t="shared" si="0"/>
        <v>2086</v>
      </c>
      <c r="D92" s="43" t="s">
        <v>230</v>
      </c>
      <c r="E92" s="41" t="s">
        <v>413</v>
      </c>
      <c r="F92" s="44">
        <v>1</v>
      </c>
      <c r="G92" s="45"/>
      <c r="H92" s="45"/>
      <c r="I92" s="124">
        <v>1</v>
      </c>
      <c r="J92" s="46"/>
      <c r="K92" s="46"/>
      <c r="L92" s="46"/>
      <c r="M92" s="46"/>
    </row>
    <row r="93" spans="1:13" ht="18.75" customHeight="1">
      <c r="A93" s="40">
        <f>SUBTOTAL(103,$B$5:B93)</f>
        <v>89</v>
      </c>
      <c r="B93" s="100" t="s">
        <v>412</v>
      </c>
      <c r="C93" s="42">
        <f t="shared" si="0"/>
        <v>2087</v>
      </c>
      <c r="D93" s="43" t="s">
        <v>230</v>
      </c>
      <c r="E93" s="41" t="s">
        <v>414</v>
      </c>
      <c r="F93" s="44">
        <v>2</v>
      </c>
      <c r="G93" s="45"/>
      <c r="H93" s="45"/>
      <c r="I93" s="124"/>
      <c r="J93" s="46"/>
      <c r="K93" s="46"/>
      <c r="L93" s="46"/>
      <c r="M93" s="46">
        <v>2</v>
      </c>
    </row>
    <row r="94" spans="1:13" ht="18.75" customHeight="1">
      <c r="A94" s="40">
        <f>SUBTOTAL(103,$B$5:B94)</f>
        <v>90</v>
      </c>
      <c r="B94" s="100" t="s">
        <v>415</v>
      </c>
      <c r="C94" s="42">
        <f t="shared" si="0"/>
        <v>2088</v>
      </c>
      <c r="D94" s="43" t="s">
        <v>230</v>
      </c>
      <c r="E94" s="41" t="s">
        <v>416</v>
      </c>
      <c r="F94" s="44">
        <v>1</v>
      </c>
      <c r="G94" s="45"/>
      <c r="H94" s="45"/>
      <c r="I94" s="124"/>
      <c r="J94" s="46"/>
      <c r="K94" s="46"/>
      <c r="L94" s="46">
        <v>1</v>
      </c>
      <c r="M94" s="46"/>
    </row>
    <row r="95" spans="1:13" ht="18.75" customHeight="1">
      <c r="A95" s="40">
        <f>SUBTOTAL(103,$B$5:B95)</f>
        <v>91</v>
      </c>
      <c r="B95" s="100" t="s">
        <v>417</v>
      </c>
      <c r="C95" s="42">
        <f t="shared" si="0"/>
        <v>2089</v>
      </c>
      <c r="D95" s="43" t="s">
        <v>230</v>
      </c>
      <c r="E95" s="41" t="s">
        <v>418</v>
      </c>
      <c r="F95" s="44">
        <v>11</v>
      </c>
      <c r="G95" s="45">
        <v>3</v>
      </c>
      <c r="H95" s="45"/>
      <c r="I95" s="124">
        <v>1</v>
      </c>
      <c r="J95" s="46">
        <v>2</v>
      </c>
      <c r="K95" s="46"/>
      <c r="L95" s="46">
        <v>3</v>
      </c>
      <c r="M95" s="46">
        <v>5</v>
      </c>
    </row>
    <row r="96" spans="1:13" ht="18.75" customHeight="1">
      <c r="A96" s="40">
        <f>SUBTOTAL(103,$B$5:B96)</f>
        <v>92</v>
      </c>
      <c r="B96" s="100" t="s">
        <v>419</v>
      </c>
      <c r="C96" s="42">
        <f t="shared" si="0"/>
        <v>2090</v>
      </c>
      <c r="D96" s="43" t="s">
        <v>17</v>
      </c>
      <c r="E96" s="41" t="s">
        <v>420</v>
      </c>
      <c r="F96" s="44">
        <v>20</v>
      </c>
      <c r="G96" s="45">
        <v>10</v>
      </c>
      <c r="H96" s="45"/>
      <c r="I96" s="124">
        <v>20</v>
      </c>
      <c r="J96" s="46"/>
      <c r="K96" s="46"/>
      <c r="L96" s="46"/>
      <c r="M96" s="46"/>
    </row>
    <row r="97" spans="1:13" ht="18.75" customHeight="1">
      <c r="A97" s="40">
        <f>SUBTOTAL(103,$B$5:B97)</f>
        <v>93</v>
      </c>
      <c r="B97" s="47" t="s">
        <v>422</v>
      </c>
      <c r="C97" s="42">
        <f t="shared" si="0"/>
        <v>2091</v>
      </c>
      <c r="D97" s="43" t="s">
        <v>230</v>
      </c>
      <c r="E97" s="54" t="s">
        <v>423</v>
      </c>
      <c r="F97" s="55">
        <v>3</v>
      </c>
      <c r="G97" s="56">
        <v>3</v>
      </c>
      <c r="H97" s="56"/>
      <c r="I97" s="126"/>
      <c r="J97" s="57"/>
      <c r="K97" s="57">
        <v>1</v>
      </c>
      <c r="L97" s="46"/>
      <c r="M97" s="46">
        <v>2</v>
      </c>
    </row>
    <row r="98" spans="1:13" ht="18.75" customHeight="1">
      <c r="A98" s="40">
        <f>SUBTOTAL(103,$B$5:B98)</f>
        <v>94</v>
      </c>
      <c r="B98" s="47" t="s">
        <v>424</v>
      </c>
      <c r="C98" s="42">
        <f t="shared" si="0"/>
        <v>2092</v>
      </c>
      <c r="D98" s="43" t="s">
        <v>230</v>
      </c>
      <c r="E98" s="54" t="s">
        <v>425</v>
      </c>
      <c r="F98" s="55">
        <v>5</v>
      </c>
      <c r="G98" s="56">
        <v>1</v>
      </c>
      <c r="H98" s="56"/>
      <c r="I98" s="126" t="s">
        <v>18</v>
      </c>
      <c r="J98" s="57" t="s">
        <v>18</v>
      </c>
      <c r="K98" s="57"/>
      <c r="L98" s="46">
        <v>1</v>
      </c>
      <c r="M98" s="46">
        <v>4</v>
      </c>
    </row>
    <row r="99" spans="1:13" ht="18.75" customHeight="1">
      <c r="A99" s="40">
        <f>SUBTOTAL(103,$B$5:B99)</f>
        <v>95</v>
      </c>
      <c r="B99" s="52" t="s">
        <v>426</v>
      </c>
      <c r="C99" s="42">
        <f t="shared" si="0"/>
        <v>2093</v>
      </c>
      <c r="D99" s="43" t="s">
        <v>230</v>
      </c>
      <c r="E99" s="41" t="s">
        <v>427</v>
      </c>
      <c r="F99" s="44">
        <v>21</v>
      </c>
      <c r="G99" s="45">
        <v>3</v>
      </c>
      <c r="H99" s="45"/>
      <c r="I99" s="124">
        <v>1</v>
      </c>
      <c r="J99" s="94"/>
      <c r="K99" s="94"/>
      <c r="L99" s="94">
        <v>10</v>
      </c>
      <c r="M99" s="94">
        <v>10</v>
      </c>
    </row>
    <row r="100" spans="1:13" ht="18.75" customHeight="1">
      <c r="A100" s="40">
        <f>SUBTOTAL(103,$B$5:B100)</f>
        <v>96</v>
      </c>
      <c r="B100" s="100" t="s">
        <v>428</v>
      </c>
      <c r="C100" s="42">
        <f t="shared" si="0"/>
        <v>2094</v>
      </c>
      <c r="D100" s="74" t="s">
        <v>230</v>
      </c>
      <c r="E100" s="75" t="s">
        <v>429</v>
      </c>
      <c r="F100" s="76">
        <v>10</v>
      </c>
      <c r="G100" s="77">
        <v>5</v>
      </c>
      <c r="H100" s="77"/>
      <c r="I100" s="133"/>
      <c r="J100" s="78"/>
      <c r="K100" s="78"/>
      <c r="L100" s="78"/>
      <c r="M100" s="79">
        <v>10</v>
      </c>
    </row>
    <row r="101" spans="1:13" ht="18.75" customHeight="1">
      <c r="A101" s="40">
        <f>SUBTOTAL(103,$B$5:B101)</f>
        <v>97</v>
      </c>
      <c r="B101" s="100" t="s">
        <v>430</v>
      </c>
      <c r="C101" s="42">
        <f t="shared" si="0"/>
        <v>2095</v>
      </c>
      <c r="D101" s="74" t="s">
        <v>230</v>
      </c>
      <c r="E101" s="75" t="s">
        <v>431</v>
      </c>
      <c r="F101" s="76">
        <v>7</v>
      </c>
      <c r="G101" s="77"/>
      <c r="H101" s="77"/>
      <c r="I101" s="133">
        <v>2</v>
      </c>
      <c r="J101" s="79"/>
      <c r="K101" s="78"/>
      <c r="L101" s="78">
        <v>5</v>
      </c>
      <c r="M101" s="78"/>
    </row>
    <row r="102" spans="1:13" ht="18.75" customHeight="1">
      <c r="A102" s="40">
        <f>SUBTOTAL(103,$B$5:B102)</f>
        <v>98</v>
      </c>
      <c r="B102" s="47" t="s">
        <v>432</v>
      </c>
      <c r="C102" s="42">
        <f t="shared" si="0"/>
        <v>2096</v>
      </c>
      <c r="D102" s="43" t="s">
        <v>230</v>
      </c>
      <c r="E102" s="41" t="s">
        <v>433</v>
      </c>
      <c r="F102" s="69">
        <v>5</v>
      </c>
      <c r="G102" s="70">
        <v>1</v>
      </c>
      <c r="H102" s="70"/>
      <c r="I102" s="124"/>
      <c r="J102" s="71"/>
      <c r="K102" s="71"/>
      <c r="L102" s="71"/>
      <c r="M102" s="46">
        <v>5</v>
      </c>
    </row>
    <row r="103" spans="1:13" ht="18.75" customHeight="1">
      <c r="A103" s="40">
        <f>SUBTOTAL(103,$B$5:B103)</f>
        <v>99</v>
      </c>
      <c r="B103" s="47" t="s">
        <v>434</v>
      </c>
      <c r="C103" s="42">
        <f t="shared" si="0"/>
        <v>2097</v>
      </c>
      <c r="D103" s="43" t="s">
        <v>230</v>
      </c>
      <c r="E103" s="41" t="s">
        <v>435</v>
      </c>
      <c r="F103" s="69">
        <v>3</v>
      </c>
      <c r="G103" s="70"/>
      <c r="H103" s="70"/>
      <c r="I103" s="124"/>
      <c r="J103" s="71"/>
      <c r="K103" s="71">
        <v>1</v>
      </c>
      <c r="L103" s="71">
        <v>1</v>
      </c>
      <c r="M103" s="46">
        <v>1</v>
      </c>
    </row>
    <row r="104" spans="1:13" ht="18.75" customHeight="1">
      <c r="A104" s="40">
        <f>SUBTOTAL(103,$B$5:B104)</f>
        <v>100</v>
      </c>
      <c r="B104" s="72" t="s">
        <v>436</v>
      </c>
      <c r="C104" s="42">
        <f t="shared" si="0"/>
        <v>2098</v>
      </c>
      <c r="D104" s="43" t="s">
        <v>230</v>
      </c>
      <c r="E104" s="41" t="s">
        <v>437</v>
      </c>
      <c r="F104" s="69">
        <v>50</v>
      </c>
      <c r="G104" s="70">
        <v>25</v>
      </c>
      <c r="H104" s="70"/>
      <c r="I104" s="124"/>
      <c r="J104" s="71"/>
      <c r="K104" s="71"/>
      <c r="L104" s="71"/>
      <c r="M104" s="46">
        <v>50</v>
      </c>
    </row>
    <row r="105" spans="1:13" ht="18.75" customHeight="1">
      <c r="A105" s="40">
        <f>SUBTOTAL(103,$B$5:B105)</f>
        <v>101</v>
      </c>
      <c r="B105" s="47" t="s">
        <v>438</v>
      </c>
      <c r="C105" s="42">
        <f t="shared" si="0"/>
        <v>2099</v>
      </c>
      <c r="D105" s="43" t="s">
        <v>230</v>
      </c>
      <c r="E105" s="41" t="s">
        <v>439</v>
      </c>
      <c r="F105" s="69">
        <v>8</v>
      </c>
      <c r="G105" s="70">
        <v>2</v>
      </c>
      <c r="H105" s="70"/>
      <c r="I105" s="125" t="s">
        <v>18</v>
      </c>
      <c r="J105" s="58" t="s">
        <v>18</v>
      </c>
      <c r="K105" s="58">
        <v>2</v>
      </c>
      <c r="L105" s="58" t="s">
        <v>18</v>
      </c>
      <c r="M105" s="58">
        <v>6</v>
      </c>
    </row>
    <row r="106" spans="1:13" ht="18.75" customHeight="1">
      <c r="A106" s="40">
        <f>SUBTOTAL(103,$B$5:B106)</f>
        <v>102</v>
      </c>
      <c r="B106" s="52" t="s">
        <v>440</v>
      </c>
      <c r="C106" s="42">
        <f t="shared" si="0"/>
        <v>2100</v>
      </c>
      <c r="D106" s="43" t="s">
        <v>230</v>
      </c>
      <c r="E106" s="41" t="s">
        <v>441</v>
      </c>
      <c r="F106" s="44">
        <v>8</v>
      </c>
      <c r="G106" s="45">
        <v>2</v>
      </c>
      <c r="H106" s="45"/>
      <c r="I106" s="124">
        <v>3</v>
      </c>
      <c r="J106" s="46">
        <v>3</v>
      </c>
      <c r="K106" s="46"/>
      <c r="L106" s="46">
        <v>2</v>
      </c>
      <c r="M106" s="46"/>
    </row>
    <row r="107" spans="1:13" ht="18.75" customHeight="1">
      <c r="A107" s="40">
        <f>SUBTOTAL(103,$B$5:B107)</f>
        <v>103</v>
      </c>
      <c r="B107" s="47" t="s">
        <v>442</v>
      </c>
      <c r="C107" s="42">
        <f aca="true" t="shared" si="1" ref="C107:C143">C106+1</f>
        <v>2101</v>
      </c>
      <c r="D107" s="43" t="s">
        <v>230</v>
      </c>
      <c r="E107" s="41" t="s">
        <v>443</v>
      </c>
      <c r="F107" s="69">
        <v>24</v>
      </c>
      <c r="G107" s="70">
        <v>10</v>
      </c>
      <c r="H107" s="70"/>
      <c r="I107" s="125">
        <v>2</v>
      </c>
      <c r="J107" s="58">
        <v>2</v>
      </c>
      <c r="K107" s="58"/>
      <c r="L107" s="58"/>
      <c r="M107" s="58">
        <v>20</v>
      </c>
    </row>
    <row r="108" spans="1:13" ht="18.75" customHeight="1">
      <c r="A108" s="40">
        <f>SUBTOTAL(103,$B$5:B108)</f>
        <v>104</v>
      </c>
      <c r="B108" s="47" t="s">
        <v>444</v>
      </c>
      <c r="C108" s="42">
        <f t="shared" si="1"/>
        <v>2102</v>
      </c>
      <c r="D108" s="43" t="s">
        <v>230</v>
      </c>
      <c r="E108" s="41" t="s">
        <v>445</v>
      </c>
      <c r="F108" s="44">
        <v>31</v>
      </c>
      <c r="G108" s="45"/>
      <c r="H108" s="45"/>
      <c r="I108" s="125">
        <v>1</v>
      </c>
      <c r="J108" s="58"/>
      <c r="K108" s="58"/>
      <c r="L108" s="58">
        <v>10</v>
      </c>
      <c r="M108" s="58">
        <v>20</v>
      </c>
    </row>
    <row r="109" spans="1:13" ht="18.75" customHeight="1">
      <c r="A109" s="40">
        <f>SUBTOTAL(103,$B$5:B109)</f>
        <v>105</v>
      </c>
      <c r="B109" s="47" t="s">
        <v>446</v>
      </c>
      <c r="C109" s="42">
        <f t="shared" si="1"/>
        <v>2103</v>
      </c>
      <c r="D109" s="43" t="s">
        <v>230</v>
      </c>
      <c r="E109" s="41" t="s">
        <v>447</v>
      </c>
      <c r="F109" s="44">
        <v>4</v>
      </c>
      <c r="G109" s="45">
        <v>2</v>
      </c>
      <c r="H109" s="45"/>
      <c r="I109" s="124"/>
      <c r="J109" s="46"/>
      <c r="K109" s="46"/>
      <c r="L109" s="46">
        <v>1</v>
      </c>
      <c r="M109" s="46">
        <v>3</v>
      </c>
    </row>
    <row r="110" spans="1:13" ht="18.75" customHeight="1">
      <c r="A110" s="40">
        <f>SUBTOTAL(103,$B$5:B110)</f>
        <v>106</v>
      </c>
      <c r="B110" s="72" t="s">
        <v>448</v>
      </c>
      <c r="C110" s="42">
        <f t="shared" si="1"/>
        <v>2104</v>
      </c>
      <c r="D110" s="43" t="s">
        <v>230</v>
      </c>
      <c r="E110" s="41" t="s">
        <v>449</v>
      </c>
      <c r="F110" s="69">
        <v>10</v>
      </c>
      <c r="G110" s="70">
        <v>4</v>
      </c>
      <c r="H110" s="70"/>
      <c r="I110" s="124"/>
      <c r="J110" s="71"/>
      <c r="K110" s="71">
        <v>6</v>
      </c>
      <c r="L110" s="71"/>
      <c r="M110" s="46">
        <v>4</v>
      </c>
    </row>
    <row r="111" spans="1:13" ht="18.75" customHeight="1">
      <c r="A111" s="40">
        <f>SUBTOTAL(103,$B$5:B111)</f>
        <v>107</v>
      </c>
      <c r="B111" s="47" t="s">
        <v>450</v>
      </c>
      <c r="C111" s="42">
        <f t="shared" si="1"/>
        <v>2105</v>
      </c>
      <c r="D111" s="43" t="s">
        <v>230</v>
      </c>
      <c r="E111" s="41" t="s">
        <v>451</v>
      </c>
      <c r="F111" s="69">
        <v>7</v>
      </c>
      <c r="G111" s="70">
        <v>3</v>
      </c>
      <c r="H111" s="70"/>
      <c r="I111" s="124">
        <v>3</v>
      </c>
      <c r="J111" s="71">
        <v>4</v>
      </c>
      <c r="K111" s="71"/>
      <c r="L111" s="46"/>
      <c r="M111" s="46"/>
    </row>
    <row r="112" spans="1:13" ht="18.75" customHeight="1">
      <c r="A112" s="40">
        <f>SUBTOTAL(103,$B$5:B112)</f>
        <v>108</v>
      </c>
      <c r="B112" s="47" t="s">
        <v>452</v>
      </c>
      <c r="C112" s="42">
        <f t="shared" si="1"/>
        <v>2106</v>
      </c>
      <c r="D112" s="43" t="s">
        <v>230</v>
      </c>
      <c r="E112" s="41" t="s">
        <v>453</v>
      </c>
      <c r="F112" s="44">
        <v>5</v>
      </c>
      <c r="G112" s="45">
        <v>2</v>
      </c>
      <c r="H112" s="45"/>
      <c r="I112" s="125">
        <v>2</v>
      </c>
      <c r="J112" s="58">
        <v>3</v>
      </c>
      <c r="K112" s="58"/>
      <c r="L112" s="58"/>
      <c r="M112" s="58"/>
    </row>
    <row r="113" spans="1:13" ht="18.75" customHeight="1">
      <c r="A113" s="40">
        <f>SUBTOTAL(103,$B$5:B113)</f>
        <v>109</v>
      </c>
      <c r="B113" s="47" t="s">
        <v>454</v>
      </c>
      <c r="C113" s="42">
        <f t="shared" si="1"/>
        <v>2107</v>
      </c>
      <c r="D113" s="43" t="s">
        <v>230</v>
      </c>
      <c r="E113" s="41" t="s">
        <v>455</v>
      </c>
      <c r="F113" s="44">
        <v>4</v>
      </c>
      <c r="G113" s="45">
        <v>2</v>
      </c>
      <c r="H113" s="45"/>
      <c r="I113" s="125"/>
      <c r="J113" s="58"/>
      <c r="K113" s="58">
        <v>4</v>
      </c>
      <c r="L113" s="58"/>
      <c r="M113" s="58"/>
    </row>
    <row r="114" spans="1:13" ht="18.75" customHeight="1">
      <c r="A114" s="40">
        <f>SUBTOTAL(103,$B$5:B114)</f>
        <v>110</v>
      </c>
      <c r="B114" s="52" t="s">
        <v>456</v>
      </c>
      <c r="C114" s="42">
        <f t="shared" si="1"/>
        <v>2108</v>
      </c>
      <c r="D114" s="95" t="s">
        <v>230</v>
      </c>
      <c r="E114" s="41" t="s">
        <v>457</v>
      </c>
      <c r="F114" s="44">
        <v>10</v>
      </c>
      <c r="G114" s="45">
        <v>5</v>
      </c>
      <c r="H114" s="45"/>
      <c r="I114" s="124"/>
      <c r="J114" s="46"/>
      <c r="K114" s="46">
        <v>10</v>
      </c>
      <c r="L114" s="46"/>
      <c r="M114" s="46"/>
    </row>
    <row r="115" spans="1:13" ht="18.75" customHeight="1">
      <c r="A115" s="40">
        <f>SUBTOTAL(103,$B$5:B115)</f>
        <v>111</v>
      </c>
      <c r="B115" s="47" t="s">
        <v>458</v>
      </c>
      <c r="C115" s="42">
        <f t="shared" si="1"/>
        <v>2109</v>
      </c>
      <c r="D115" s="43" t="s">
        <v>230</v>
      </c>
      <c r="E115" s="41" t="s">
        <v>459</v>
      </c>
      <c r="F115" s="44">
        <v>5</v>
      </c>
      <c r="G115" s="45">
        <v>5</v>
      </c>
      <c r="H115" s="45"/>
      <c r="I115" s="124"/>
      <c r="J115" s="46"/>
      <c r="K115" s="46">
        <v>5</v>
      </c>
      <c r="L115" s="46"/>
      <c r="M115" s="46"/>
    </row>
    <row r="116" spans="1:13" ht="18.75" customHeight="1">
      <c r="A116" s="40">
        <f>SUBTOTAL(103,$B$5:B116)</f>
        <v>112</v>
      </c>
      <c r="B116" s="47" t="s">
        <v>460</v>
      </c>
      <c r="C116" s="42">
        <f t="shared" si="1"/>
        <v>2110</v>
      </c>
      <c r="D116" s="43" t="s">
        <v>17</v>
      </c>
      <c r="E116" s="41" t="s">
        <v>461</v>
      </c>
      <c r="F116" s="69">
        <v>9</v>
      </c>
      <c r="G116" s="70">
        <v>6</v>
      </c>
      <c r="H116" s="70"/>
      <c r="I116" s="125">
        <v>9</v>
      </c>
      <c r="J116" s="58"/>
      <c r="K116" s="58"/>
      <c r="L116" s="58"/>
      <c r="M116" s="58"/>
    </row>
    <row r="117" spans="1:13" ht="18.75" customHeight="1">
      <c r="A117" s="40">
        <f>SUBTOTAL(103,$B$5:B117)</f>
        <v>113</v>
      </c>
      <c r="B117" s="47" t="s">
        <v>462</v>
      </c>
      <c r="C117" s="42">
        <f t="shared" si="1"/>
        <v>2111</v>
      </c>
      <c r="D117" s="43" t="s">
        <v>230</v>
      </c>
      <c r="E117" s="41" t="s">
        <v>463</v>
      </c>
      <c r="F117" s="69">
        <v>30</v>
      </c>
      <c r="G117" s="70">
        <v>15</v>
      </c>
      <c r="H117" s="70"/>
      <c r="I117" s="125"/>
      <c r="J117" s="58"/>
      <c r="K117" s="58"/>
      <c r="L117" s="58"/>
      <c r="M117" s="58">
        <v>30</v>
      </c>
    </row>
    <row r="118" spans="1:13" ht="18.75" customHeight="1">
      <c r="A118" s="40">
        <f>SUBTOTAL(103,$B$5:B118)</f>
        <v>114</v>
      </c>
      <c r="B118" s="47" t="s">
        <v>467</v>
      </c>
      <c r="C118" s="42">
        <f t="shared" si="1"/>
        <v>2112</v>
      </c>
      <c r="D118" s="43" t="s">
        <v>17</v>
      </c>
      <c r="E118" s="41" t="s">
        <v>464</v>
      </c>
      <c r="F118" s="69">
        <v>4</v>
      </c>
      <c r="G118" s="70">
        <v>2</v>
      </c>
      <c r="H118" s="70"/>
      <c r="I118" s="125"/>
      <c r="J118" s="58"/>
      <c r="K118" s="58">
        <v>4</v>
      </c>
      <c r="L118" s="58"/>
      <c r="M118" s="58"/>
    </row>
    <row r="119" spans="1:13" ht="18.75" customHeight="1">
      <c r="A119" s="40">
        <f>SUBTOTAL(103,$B$5:B119)</f>
        <v>115</v>
      </c>
      <c r="B119" s="47" t="s">
        <v>469</v>
      </c>
      <c r="C119" s="42">
        <f t="shared" si="1"/>
        <v>2113</v>
      </c>
      <c r="D119" s="43" t="s">
        <v>17</v>
      </c>
      <c r="E119" s="41" t="s">
        <v>455</v>
      </c>
      <c r="F119" s="69">
        <v>7</v>
      </c>
      <c r="G119" s="70">
        <v>7</v>
      </c>
      <c r="H119" s="70"/>
      <c r="I119" s="125"/>
      <c r="J119" s="58"/>
      <c r="K119" s="58">
        <v>7</v>
      </c>
      <c r="L119" s="58"/>
      <c r="M119" s="58"/>
    </row>
    <row r="120" spans="1:13" ht="18.75" customHeight="1">
      <c r="A120" s="40">
        <f>SUBTOTAL(103,$B$5:B120)</f>
        <v>116</v>
      </c>
      <c r="B120" s="47" t="s">
        <v>468</v>
      </c>
      <c r="C120" s="42">
        <f t="shared" si="1"/>
        <v>2114</v>
      </c>
      <c r="D120" s="43" t="s">
        <v>17</v>
      </c>
      <c r="E120" s="41" t="s">
        <v>465</v>
      </c>
      <c r="F120" s="69">
        <v>6</v>
      </c>
      <c r="G120" s="70">
        <v>3</v>
      </c>
      <c r="H120" s="70"/>
      <c r="I120" s="125">
        <v>6</v>
      </c>
      <c r="J120" s="58"/>
      <c r="K120" s="58"/>
      <c r="L120" s="58"/>
      <c r="M120" s="58"/>
    </row>
    <row r="121" spans="1:13" ht="18.75" customHeight="1">
      <c r="A121" s="40">
        <f>SUBTOTAL(103,$B$5:B121)</f>
        <v>117</v>
      </c>
      <c r="B121" s="47" t="s">
        <v>470</v>
      </c>
      <c r="C121" s="42">
        <f t="shared" si="1"/>
        <v>2115</v>
      </c>
      <c r="D121" s="43" t="s">
        <v>230</v>
      </c>
      <c r="E121" s="41" t="s">
        <v>354</v>
      </c>
      <c r="F121" s="69">
        <v>5</v>
      </c>
      <c r="G121" s="70"/>
      <c r="H121" s="70"/>
      <c r="I121" s="125"/>
      <c r="J121" s="58"/>
      <c r="K121" s="58"/>
      <c r="L121" s="58"/>
      <c r="M121" s="58">
        <v>5</v>
      </c>
    </row>
    <row r="122" spans="1:13" ht="18.75" customHeight="1">
      <c r="A122" s="40">
        <f>SUBTOTAL(103,$B$5:B122)</f>
        <v>118</v>
      </c>
      <c r="B122" s="100" t="s">
        <v>471</v>
      </c>
      <c r="C122" s="42">
        <f t="shared" si="1"/>
        <v>2116</v>
      </c>
      <c r="D122" s="43" t="s">
        <v>230</v>
      </c>
      <c r="E122" s="41" t="s">
        <v>466</v>
      </c>
      <c r="F122" s="44">
        <v>3</v>
      </c>
      <c r="G122" s="45"/>
      <c r="H122" s="45"/>
      <c r="I122" s="124"/>
      <c r="J122" s="46"/>
      <c r="K122" s="46"/>
      <c r="L122" s="46"/>
      <c r="M122" s="46">
        <v>3</v>
      </c>
    </row>
    <row r="123" spans="1:13" ht="18.75" customHeight="1">
      <c r="A123" s="40">
        <f>SUBTOTAL(103,$B$5:B123)</f>
        <v>119</v>
      </c>
      <c r="B123" s="100" t="s">
        <v>472</v>
      </c>
      <c r="C123" s="42">
        <f t="shared" si="1"/>
        <v>2117</v>
      </c>
      <c r="D123" s="43" t="s">
        <v>230</v>
      </c>
      <c r="E123" s="41" t="s">
        <v>473</v>
      </c>
      <c r="F123" s="44">
        <v>2</v>
      </c>
      <c r="G123" s="45"/>
      <c r="H123" s="45"/>
      <c r="I123" s="124"/>
      <c r="J123" s="46"/>
      <c r="K123" s="46">
        <v>2</v>
      </c>
      <c r="L123" s="46"/>
      <c r="M123" s="46"/>
    </row>
    <row r="124" spans="1:13" ht="18.75" customHeight="1">
      <c r="A124" s="40">
        <f>SUBTOTAL(103,$B$5:B124)</f>
        <v>120</v>
      </c>
      <c r="B124" s="100" t="s">
        <v>474</v>
      </c>
      <c r="C124" s="42">
        <f t="shared" si="1"/>
        <v>2118</v>
      </c>
      <c r="D124" s="43" t="s">
        <v>17</v>
      </c>
      <c r="E124" s="111" t="s">
        <v>475</v>
      </c>
      <c r="F124" s="44">
        <v>28</v>
      </c>
      <c r="G124" s="45">
        <v>15</v>
      </c>
      <c r="H124" s="45"/>
      <c r="I124" s="124">
        <v>8</v>
      </c>
      <c r="J124" s="46"/>
      <c r="K124" s="46"/>
      <c r="L124" s="46">
        <v>10</v>
      </c>
      <c r="M124" s="46">
        <v>10</v>
      </c>
    </row>
    <row r="125" spans="1:13" ht="18.75" customHeight="1">
      <c r="A125" s="40">
        <f>SUBTOTAL(103,$B$5:B125)</f>
        <v>121</v>
      </c>
      <c r="B125" s="100" t="s">
        <v>476</v>
      </c>
      <c r="C125" s="42">
        <f t="shared" si="1"/>
        <v>2119</v>
      </c>
      <c r="D125" s="43" t="s">
        <v>17</v>
      </c>
      <c r="E125" s="111" t="s">
        <v>477</v>
      </c>
      <c r="F125" s="44">
        <v>17</v>
      </c>
      <c r="G125" s="45">
        <v>12</v>
      </c>
      <c r="H125" s="45"/>
      <c r="I125" s="124">
        <v>16</v>
      </c>
      <c r="J125" s="46">
        <v>1</v>
      </c>
      <c r="K125" s="46"/>
      <c r="L125" s="46"/>
      <c r="M125" s="46"/>
    </row>
    <row r="126" spans="1:13" ht="18.75" customHeight="1">
      <c r="A126" s="40">
        <f>SUBTOTAL(103,$B$5:B126)</f>
        <v>122</v>
      </c>
      <c r="B126" s="100" t="s">
        <v>478</v>
      </c>
      <c r="C126" s="42">
        <f t="shared" si="1"/>
        <v>2120</v>
      </c>
      <c r="D126" s="43" t="s">
        <v>230</v>
      </c>
      <c r="E126" s="111" t="s">
        <v>479</v>
      </c>
      <c r="F126" s="44">
        <v>30</v>
      </c>
      <c r="G126" s="45">
        <v>30</v>
      </c>
      <c r="H126" s="45"/>
      <c r="I126" s="124"/>
      <c r="J126" s="46"/>
      <c r="K126" s="46">
        <v>20</v>
      </c>
      <c r="L126" s="46"/>
      <c r="M126" s="46">
        <v>10</v>
      </c>
    </row>
    <row r="127" spans="1:13" ht="18.75" customHeight="1">
      <c r="A127" s="40">
        <f>SUBTOTAL(103,$B$5:B127)</f>
        <v>123</v>
      </c>
      <c r="B127" s="100" t="s">
        <v>480</v>
      </c>
      <c r="C127" s="42">
        <f t="shared" si="1"/>
        <v>2121</v>
      </c>
      <c r="D127" s="43" t="s">
        <v>17</v>
      </c>
      <c r="E127" s="111" t="s">
        <v>481</v>
      </c>
      <c r="F127" s="44">
        <v>3</v>
      </c>
      <c r="G127" s="45">
        <v>1</v>
      </c>
      <c r="H127" s="45"/>
      <c r="I127" s="124"/>
      <c r="J127" s="46">
        <v>1</v>
      </c>
      <c r="K127" s="46">
        <v>2</v>
      </c>
      <c r="L127" s="46"/>
      <c r="M127" s="46"/>
    </row>
    <row r="128" spans="1:13" ht="18.75" customHeight="1">
      <c r="A128" s="40">
        <f>SUBTOTAL(103,$B$5:B128)</f>
        <v>124</v>
      </c>
      <c r="B128" s="100" t="s">
        <v>482</v>
      </c>
      <c r="C128" s="42">
        <f t="shared" si="1"/>
        <v>2122</v>
      </c>
      <c r="D128" s="43" t="s">
        <v>230</v>
      </c>
      <c r="E128" s="111" t="s">
        <v>483</v>
      </c>
      <c r="F128" s="44">
        <v>2</v>
      </c>
      <c r="G128" s="45">
        <v>2</v>
      </c>
      <c r="H128" s="45"/>
      <c r="I128" s="124"/>
      <c r="J128" s="46"/>
      <c r="K128" s="46"/>
      <c r="L128" s="46"/>
      <c r="M128" s="46">
        <v>2</v>
      </c>
    </row>
    <row r="129" spans="1:13" ht="18.75" customHeight="1">
      <c r="A129" s="40">
        <f>SUBTOTAL(103,$B$5:B129)</f>
        <v>125</v>
      </c>
      <c r="B129" s="100" t="s">
        <v>484</v>
      </c>
      <c r="C129" s="42">
        <f t="shared" si="1"/>
        <v>2123</v>
      </c>
      <c r="D129" s="43" t="s">
        <v>230</v>
      </c>
      <c r="E129" s="111" t="s">
        <v>485</v>
      </c>
      <c r="F129" s="44">
        <v>2</v>
      </c>
      <c r="G129" s="45"/>
      <c r="H129" s="45"/>
      <c r="I129" s="124">
        <v>2</v>
      </c>
      <c r="J129" s="46"/>
      <c r="K129" s="46"/>
      <c r="L129" s="46"/>
      <c r="M129" s="46"/>
    </row>
    <row r="130" spans="1:13" ht="18.75" customHeight="1">
      <c r="A130" s="40">
        <f>SUBTOTAL(103,$B$5:B130)</f>
        <v>126</v>
      </c>
      <c r="B130" s="100" t="s">
        <v>486</v>
      </c>
      <c r="C130" s="42">
        <f t="shared" si="1"/>
        <v>2124</v>
      </c>
      <c r="D130" s="43" t="s">
        <v>230</v>
      </c>
      <c r="E130" s="41" t="s">
        <v>487</v>
      </c>
      <c r="F130" s="44">
        <v>1</v>
      </c>
      <c r="G130" s="45"/>
      <c r="H130" s="45"/>
      <c r="I130" s="124">
        <v>1</v>
      </c>
      <c r="J130" s="46"/>
      <c r="K130" s="46"/>
      <c r="L130" s="46"/>
      <c r="M130" s="46"/>
    </row>
    <row r="131" spans="1:13" ht="18.75" customHeight="1">
      <c r="A131" s="40">
        <f>SUBTOTAL(103,$B$5:B131)</f>
        <v>127</v>
      </c>
      <c r="B131" s="100" t="s">
        <v>488</v>
      </c>
      <c r="C131" s="42">
        <f t="shared" si="1"/>
        <v>2125</v>
      </c>
      <c r="D131" s="43" t="s">
        <v>17</v>
      </c>
      <c r="E131" s="41" t="s">
        <v>489</v>
      </c>
      <c r="F131" s="44">
        <v>20</v>
      </c>
      <c r="G131" s="45">
        <v>10</v>
      </c>
      <c r="H131" s="45"/>
      <c r="I131" s="124">
        <v>10</v>
      </c>
      <c r="J131" s="46">
        <v>5</v>
      </c>
      <c r="K131" s="46">
        <v>5</v>
      </c>
      <c r="L131" s="46"/>
      <c r="M131" s="46"/>
    </row>
    <row r="132" spans="1:13" ht="18.75" customHeight="1">
      <c r="A132" s="40">
        <v>128</v>
      </c>
      <c r="B132" s="148" t="s">
        <v>498</v>
      </c>
      <c r="C132" s="42">
        <f t="shared" si="1"/>
        <v>2126</v>
      </c>
      <c r="D132" s="43" t="s">
        <v>17</v>
      </c>
      <c r="E132" s="41"/>
      <c r="F132" s="44"/>
      <c r="G132" s="45"/>
      <c r="H132" s="45"/>
      <c r="I132" s="124"/>
      <c r="J132" s="46"/>
      <c r="K132" s="46"/>
      <c r="L132" s="46"/>
      <c r="M132" s="46"/>
    </row>
    <row r="133" spans="1:13" ht="18.75" customHeight="1">
      <c r="A133" s="40">
        <v>129</v>
      </c>
      <c r="B133" s="148" t="s">
        <v>499</v>
      </c>
      <c r="C133" s="42">
        <f t="shared" si="1"/>
        <v>2127</v>
      </c>
      <c r="D133" s="43" t="s">
        <v>17</v>
      </c>
      <c r="E133" s="41"/>
      <c r="F133" s="44"/>
      <c r="G133" s="45"/>
      <c r="H133" s="45"/>
      <c r="I133" s="124"/>
      <c r="J133" s="46"/>
      <c r="K133" s="46"/>
      <c r="L133" s="46"/>
      <c r="M133" s="46"/>
    </row>
    <row r="134" spans="1:13" ht="18.75" customHeight="1">
      <c r="A134" s="40">
        <v>130</v>
      </c>
      <c r="B134" s="148" t="s">
        <v>500</v>
      </c>
      <c r="C134" s="42">
        <f t="shared" si="1"/>
        <v>2128</v>
      </c>
      <c r="D134" s="43" t="s">
        <v>17</v>
      </c>
      <c r="E134" s="41"/>
      <c r="F134" s="44"/>
      <c r="G134" s="45"/>
      <c r="H134" s="45"/>
      <c r="I134" s="124"/>
      <c r="J134" s="46"/>
      <c r="K134" s="46"/>
      <c r="L134" s="46"/>
      <c r="M134" s="46"/>
    </row>
    <row r="135" spans="1:13" ht="18.75" customHeight="1">
      <c r="A135" s="40">
        <v>131</v>
      </c>
      <c r="B135" s="148" t="s">
        <v>501</v>
      </c>
      <c r="C135" s="42">
        <f t="shared" si="1"/>
        <v>2129</v>
      </c>
      <c r="D135" s="43" t="s">
        <v>17</v>
      </c>
      <c r="E135" s="41"/>
      <c r="F135" s="44"/>
      <c r="G135" s="45"/>
      <c r="H135" s="45"/>
      <c r="I135" s="124"/>
      <c r="J135" s="46"/>
      <c r="K135" s="46"/>
      <c r="L135" s="46"/>
      <c r="M135" s="46"/>
    </row>
    <row r="136" spans="1:13" ht="18.75" customHeight="1">
      <c r="A136" s="40">
        <v>132</v>
      </c>
      <c r="B136" s="148" t="s">
        <v>502</v>
      </c>
      <c r="C136" s="42">
        <f t="shared" si="1"/>
        <v>2130</v>
      </c>
      <c r="D136" s="43" t="s">
        <v>17</v>
      </c>
      <c r="E136" s="41"/>
      <c r="F136" s="44"/>
      <c r="G136" s="45"/>
      <c r="H136" s="45"/>
      <c r="I136" s="124"/>
      <c r="J136" s="46"/>
      <c r="K136" s="46"/>
      <c r="L136" s="46"/>
      <c r="M136" s="46"/>
    </row>
    <row r="137" spans="1:13" ht="18.75" customHeight="1">
      <c r="A137" s="40">
        <v>133</v>
      </c>
      <c r="B137" s="148" t="s">
        <v>503</v>
      </c>
      <c r="C137" s="42">
        <f t="shared" si="1"/>
        <v>2131</v>
      </c>
      <c r="D137" s="43" t="s">
        <v>17</v>
      </c>
      <c r="E137" s="41"/>
      <c r="F137" s="44"/>
      <c r="G137" s="45"/>
      <c r="H137" s="45"/>
      <c r="I137" s="124"/>
      <c r="J137" s="46"/>
      <c r="K137" s="46"/>
      <c r="L137" s="46"/>
      <c r="M137" s="46"/>
    </row>
    <row r="138" spans="1:13" ht="18.75" customHeight="1">
      <c r="A138" s="40">
        <v>134</v>
      </c>
      <c r="B138" s="149" t="s">
        <v>504</v>
      </c>
      <c r="C138" s="42">
        <f t="shared" si="1"/>
        <v>2132</v>
      </c>
      <c r="D138" s="43" t="s">
        <v>17</v>
      </c>
      <c r="E138" s="41"/>
      <c r="F138" s="44"/>
      <c r="G138" s="45"/>
      <c r="H138" s="45"/>
      <c r="I138" s="124"/>
      <c r="J138" s="46"/>
      <c r="K138" s="46"/>
      <c r="L138" s="46"/>
      <c r="M138" s="46"/>
    </row>
    <row r="139" spans="1:13" ht="18.75" customHeight="1">
      <c r="A139" s="40">
        <v>135</v>
      </c>
      <c r="B139" s="150" t="s">
        <v>505</v>
      </c>
      <c r="C139" s="42">
        <f t="shared" si="1"/>
        <v>2133</v>
      </c>
      <c r="D139" s="43" t="s">
        <v>17</v>
      </c>
      <c r="E139" s="41"/>
      <c r="F139" s="44"/>
      <c r="G139" s="45"/>
      <c r="H139" s="45"/>
      <c r="I139" s="124"/>
      <c r="J139" s="46"/>
      <c r="K139" s="46"/>
      <c r="L139" s="46"/>
      <c r="M139" s="46"/>
    </row>
    <row r="140" spans="1:13" ht="18.75" customHeight="1">
      <c r="A140" s="40">
        <v>136</v>
      </c>
      <c r="B140" s="151" t="s">
        <v>506</v>
      </c>
      <c r="C140" s="42">
        <f t="shared" si="1"/>
        <v>2134</v>
      </c>
      <c r="D140" s="43" t="s">
        <v>17</v>
      </c>
      <c r="E140" s="41"/>
      <c r="F140" s="44"/>
      <c r="G140" s="45"/>
      <c r="H140" s="45"/>
      <c r="I140" s="124"/>
      <c r="J140" s="46"/>
      <c r="K140" s="46"/>
      <c r="L140" s="46"/>
      <c r="M140" s="46"/>
    </row>
    <row r="141" spans="1:13" ht="18.75" customHeight="1">
      <c r="A141" s="40">
        <v>137</v>
      </c>
      <c r="B141" s="151" t="s">
        <v>507</v>
      </c>
      <c r="C141" s="42">
        <f t="shared" si="1"/>
        <v>2135</v>
      </c>
      <c r="D141" s="43" t="s">
        <v>17</v>
      </c>
      <c r="E141" s="41"/>
      <c r="F141" s="44"/>
      <c r="G141" s="45"/>
      <c r="H141" s="45"/>
      <c r="I141" s="124"/>
      <c r="J141" s="46"/>
      <c r="K141" s="46"/>
      <c r="L141" s="46"/>
      <c r="M141" s="46"/>
    </row>
    <row r="142" spans="1:13" ht="18.75" customHeight="1">
      <c r="A142" s="40">
        <v>138</v>
      </c>
      <c r="B142" s="151" t="s">
        <v>508</v>
      </c>
      <c r="C142" s="42">
        <f t="shared" si="1"/>
        <v>2136</v>
      </c>
      <c r="D142" s="43" t="s">
        <v>17</v>
      </c>
      <c r="E142" s="41"/>
      <c r="F142" s="44"/>
      <c r="G142" s="45"/>
      <c r="H142" s="45"/>
      <c r="I142" s="124"/>
      <c r="J142" s="46"/>
      <c r="K142" s="46"/>
      <c r="L142" s="46"/>
      <c r="M142" s="46"/>
    </row>
    <row r="143" spans="1:13" ht="18.75" customHeight="1">
      <c r="A143" s="40">
        <v>139</v>
      </c>
      <c r="B143" s="151" t="s">
        <v>509</v>
      </c>
      <c r="C143" s="42">
        <f t="shared" si="1"/>
        <v>2137</v>
      </c>
      <c r="D143" s="43" t="s">
        <v>17</v>
      </c>
      <c r="E143" s="41"/>
      <c r="F143" s="44"/>
      <c r="G143" s="45"/>
      <c r="H143" s="45"/>
      <c r="I143" s="124"/>
      <c r="J143" s="46"/>
      <c r="K143" s="46"/>
      <c r="L143" s="46"/>
      <c r="M143" s="46"/>
    </row>
    <row r="144" spans="1:13" ht="46.5" customHeight="1">
      <c r="A144" s="40">
        <v>140</v>
      </c>
      <c r="B144" s="152" t="s">
        <v>510</v>
      </c>
      <c r="C144" s="42">
        <v>2138</v>
      </c>
      <c r="D144" s="43" t="s">
        <v>17</v>
      </c>
      <c r="E144" s="41" t="s">
        <v>511</v>
      </c>
      <c r="F144" s="44"/>
      <c r="G144" s="45"/>
      <c r="H144" s="45"/>
      <c r="I144" s="124">
        <v>150</v>
      </c>
      <c r="J144" s="46"/>
      <c r="K144" s="46"/>
      <c r="L144" s="46"/>
      <c r="M144" s="46"/>
    </row>
    <row r="145" spans="1:13" ht="18.75" customHeight="1">
      <c r="A145" s="40"/>
      <c r="B145" s="100"/>
      <c r="C145" s="42"/>
      <c r="D145" s="43"/>
      <c r="E145" s="41"/>
      <c r="F145" s="44"/>
      <c r="G145" s="45"/>
      <c r="H145" s="45"/>
      <c r="I145" s="124"/>
      <c r="J145" s="46"/>
      <c r="K145" s="46"/>
      <c r="L145" s="46"/>
      <c r="M145" s="46"/>
    </row>
    <row r="146" spans="1:13" ht="18.75" customHeight="1">
      <c r="A146" s="40"/>
      <c r="B146" s="100"/>
      <c r="C146" s="42"/>
      <c r="D146" s="43"/>
      <c r="E146" s="41"/>
      <c r="F146" s="44"/>
      <c r="G146" s="45"/>
      <c r="H146" s="45"/>
      <c r="I146" s="124"/>
      <c r="J146" s="46"/>
      <c r="K146" s="46"/>
      <c r="L146" s="46"/>
      <c r="M146" s="46"/>
    </row>
    <row r="147" spans="1:13" ht="18.75" customHeight="1">
      <c r="A147" s="40"/>
      <c r="B147" s="100"/>
      <c r="C147" s="42"/>
      <c r="D147" s="43"/>
      <c r="E147" s="41"/>
      <c r="F147" s="44"/>
      <c r="G147" s="45"/>
      <c r="H147" s="45"/>
      <c r="I147" s="124"/>
      <c r="J147" s="46"/>
      <c r="K147" s="46"/>
      <c r="L147" s="46"/>
      <c r="M147" s="46"/>
    </row>
    <row r="148" spans="1:13" ht="18.75" customHeight="1">
      <c r="A148" s="40"/>
      <c r="B148" s="100"/>
      <c r="C148" s="42"/>
      <c r="D148" s="43"/>
      <c r="E148" s="41"/>
      <c r="F148" s="44"/>
      <c r="G148" s="45"/>
      <c r="H148" s="45"/>
      <c r="I148" s="124"/>
      <c r="J148" s="46"/>
      <c r="K148" s="46"/>
      <c r="L148" s="46"/>
      <c r="M148" s="46"/>
    </row>
    <row r="149" spans="1:13" ht="18.75" customHeight="1">
      <c r="A149" s="40"/>
      <c r="B149" s="100"/>
      <c r="C149" s="42"/>
      <c r="D149" s="43"/>
      <c r="E149" s="41"/>
      <c r="F149" s="44"/>
      <c r="G149" s="45"/>
      <c r="H149" s="45"/>
      <c r="I149" s="124"/>
      <c r="J149" s="46"/>
      <c r="K149" s="46"/>
      <c r="L149" s="46"/>
      <c r="M149" s="46"/>
    </row>
    <row r="150" spans="1:13" ht="18.75" customHeight="1">
      <c r="A150" s="112"/>
      <c r="B150" s="113"/>
      <c r="C150" s="114"/>
      <c r="D150" s="115"/>
      <c r="E150" s="116"/>
      <c r="F150" s="117"/>
      <c r="G150" s="118"/>
      <c r="H150" s="119"/>
      <c r="I150" s="134"/>
      <c r="J150" s="120"/>
      <c r="K150" s="121"/>
      <c r="L150" s="120"/>
      <c r="M150" s="120"/>
    </row>
    <row r="151" spans="1:13" ht="19.5">
      <c r="A151" s="12"/>
      <c r="B151" s="13"/>
      <c r="C151" s="25"/>
      <c r="D151" s="26">
        <f>COUNTIF($D$5:D150,"pv")</f>
        <v>77</v>
      </c>
      <c r="E151" s="27" t="s">
        <v>235</v>
      </c>
      <c r="F151" s="28">
        <f>SUBTOTAL(9,$F$5:F150)</f>
        <v>3255</v>
      </c>
      <c r="G151" s="28">
        <f>SUBTOTAL(9,$G$5:G150)</f>
        <v>1316</v>
      </c>
      <c r="H151" s="28">
        <f>SUBTOTAL(9,$H$5:H150)</f>
        <v>0</v>
      </c>
      <c r="I151" s="135">
        <f>SUBTOTAL(9,$I$5:I150)</f>
        <v>689</v>
      </c>
      <c r="J151" s="28">
        <f>SUBTOTAL(9,$J$5:J150)</f>
        <v>412</v>
      </c>
      <c r="K151" s="28">
        <f>SUBTOTAL(9,$K$5:K150)</f>
        <v>349</v>
      </c>
      <c r="L151" s="28">
        <f>SUBTOTAL(9,$L$5:L150)</f>
        <v>1221</v>
      </c>
      <c r="M151" s="28">
        <f>SUBTOTAL(9,$M$5:M150)</f>
        <v>734</v>
      </c>
    </row>
    <row r="152" spans="1:13" ht="19.5">
      <c r="A152" s="12"/>
      <c r="B152" s="13"/>
      <c r="C152" s="25"/>
      <c r="D152" s="26"/>
      <c r="E152" s="27"/>
      <c r="F152" s="28"/>
      <c r="G152" s="28"/>
      <c r="H152" s="28"/>
      <c r="I152" s="135"/>
      <c r="J152" s="28"/>
      <c r="K152" s="28"/>
      <c r="L152" s="28"/>
      <c r="M152" s="28"/>
    </row>
    <row r="154" spans="1:9" s="16" customFormat="1" ht="16.5">
      <c r="A154" s="17">
        <v>1</v>
      </c>
      <c r="B154" s="22" t="s">
        <v>490</v>
      </c>
      <c r="C154" s="142">
        <v>127</v>
      </c>
      <c r="D154" s="143"/>
      <c r="E154" s="144"/>
      <c r="F154" s="14"/>
      <c r="G154" s="14"/>
      <c r="H154" s="14"/>
      <c r="I154" s="136"/>
    </row>
    <row r="155" spans="1:9" s="16" customFormat="1" ht="16.5">
      <c r="A155" s="17">
        <v>2</v>
      </c>
      <c r="B155" s="18" t="s">
        <v>491</v>
      </c>
      <c r="C155" s="145">
        <f>COUNTIF($D$5:D150,"pv")</f>
        <v>77</v>
      </c>
      <c r="D155" s="146"/>
      <c r="E155" s="147"/>
      <c r="F155" s="14"/>
      <c r="G155" s="14"/>
      <c r="H155" s="14"/>
      <c r="I155" s="136"/>
    </row>
    <row r="156" spans="1:8" ht="16.5">
      <c r="A156" s="19"/>
      <c r="B156" s="20" t="s">
        <v>497</v>
      </c>
      <c r="C156" s="17" t="s">
        <v>226</v>
      </c>
      <c r="D156" s="17" t="s">
        <v>227</v>
      </c>
      <c r="E156" s="17" t="s">
        <v>228</v>
      </c>
      <c r="F156" s="14"/>
      <c r="G156" s="14"/>
      <c r="H156" s="14"/>
    </row>
    <row r="157" spans="1:22" ht="16.5">
      <c r="A157" s="19">
        <v>2.1</v>
      </c>
      <c r="B157" s="21" t="s">
        <v>494</v>
      </c>
      <c r="C157" s="138">
        <v>509</v>
      </c>
      <c r="D157" s="23">
        <v>278</v>
      </c>
      <c r="E157" s="23">
        <v>227</v>
      </c>
      <c r="F157" s="14"/>
      <c r="G157" s="14"/>
      <c r="H157" s="14"/>
      <c r="Q157" s="29"/>
      <c r="R157" s="29"/>
      <c r="S157" s="29"/>
      <c r="T157" s="29"/>
      <c r="U157" s="29"/>
      <c r="V157" s="29"/>
    </row>
    <row r="158" spans="1:22" ht="16.5">
      <c r="A158" s="19">
        <v>2.2</v>
      </c>
      <c r="B158" s="21" t="s">
        <v>495</v>
      </c>
      <c r="C158" s="138">
        <v>159</v>
      </c>
      <c r="D158" s="23">
        <v>92</v>
      </c>
      <c r="E158" s="23">
        <v>87</v>
      </c>
      <c r="F158" s="14"/>
      <c r="G158" s="14"/>
      <c r="H158" s="14"/>
      <c r="Q158" s="29"/>
      <c r="R158" s="29"/>
      <c r="S158" s="29"/>
      <c r="T158" s="29"/>
      <c r="U158" s="29"/>
      <c r="V158" s="29"/>
    </row>
    <row r="159" spans="1:22" ht="16.5">
      <c r="A159" s="19">
        <v>2.3</v>
      </c>
      <c r="B159" s="21" t="s">
        <v>492</v>
      </c>
      <c r="C159" s="23">
        <v>21</v>
      </c>
      <c r="D159" s="23">
        <v>42</v>
      </c>
      <c r="E159" s="23">
        <v>35</v>
      </c>
      <c r="F159" s="14"/>
      <c r="G159" s="14"/>
      <c r="H159" s="14"/>
      <c r="Q159" s="29"/>
      <c r="R159" s="29"/>
      <c r="S159" s="29"/>
      <c r="T159" s="29"/>
      <c r="U159" s="29"/>
      <c r="V159" s="29"/>
    </row>
    <row r="160" spans="1:5" ht="16.5">
      <c r="A160" s="19"/>
      <c r="B160" s="21" t="s">
        <v>228</v>
      </c>
      <c r="C160" s="30">
        <f>SUM(C157:C159)</f>
        <v>689</v>
      </c>
      <c r="D160" s="30">
        <f>SUM(D157:D159)</f>
        <v>412</v>
      </c>
      <c r="E160" s="30">
        <f>SUM(E157:E159)</f>
        <v>349</v>
      </c>
    </row>
  </sheetData>
  <sheetProtection/>
  <mergeCells count="5">
    <mergeCell ref="A1:M1"/>
    <mergeCell ref="A2:M2"/>
    <mergeCell ref="A3:M3"/>
    <mergeCell ref="C154:E154"/>
    <mergeCell ref="C155:E155"/>
  </mergeCells>
  <printOptions/>
  <pageMargins left="0.2" right="0.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Mr Hung</cp:lastModifiedBy>
  <cp:lastPrinted>2017-06-27T03:12:26Z</cp:lastPrinted>
  <dcterms:created xsi:type="dcterms:W3CDTF">2014-08-27T07:33:06Z</dcterms:created>
  <dcterms:modified xsi:type="dcterms:W3CDTF">2017-06-27T08:28:38Z</dcterms:modified>
  <cp:category/>
  <cp:version/>
  <cp:contentType/>
  <cp:contentStatus/>
</cp:coreProperties>
</file>